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016\Projects\2016s4505 - Rossendale Borough Council - Rossendale SFRA Update\Calculations\FRISM\uFMfSW_Development Site Query\Excel Export\Receptors\"/>
    </mc:Choice>
  </mc:AlternateContent>
  <bookViews>
    <workbookView xWindow="0" yWindow="0" windowWidth="25200" windowHeight="11445"/>
  </bookViews>
  <sheets>
    <sheet name="Significant risk sites" sheetId="2" r:id="rId1"/>
    <sheet name="Raw depth data" sheetId="1" r:id="rId2"/>
  </sheets>
  <definedNames>
    <definedName name="_xlnm.Database">'Raw depth data'!$A$1:$K$308</definedName>
  </definedNames>
  <calcPr calcId="171027"/>
</workbook>
</file>

<file path=xl/calcChain.xml><?xml version="1.0" encoding="utf-8"?>
<calcChain xmlns="http://schemas.openxmlformats.org/spreadsheetml/2006/main">
  <c r="F6" i="2" l="1"/>
  <c r="B44" i="2" l="1"/>
  <c r="C44" i="2"/>
  <c r="D44" i="2"/>
  <c r="E44" i="2"/>
  <c r="F44" i="2"/>
  <c r="G44" i="2"/>
  <c r="B45" i="2"/>
  <c r="C45" i="2"/>
  <c r="D45" i="2"/>
  <c r="E45" i="2"/>
  <c r="F45" i="2"/>
  <c r="G45" i="2"/>
  <c r="B46" i="2"/>
  <c r="C46" i="2"/>
  <c r="D46" i="2"/>
  <c r="E46" i="2"/>
  <c r="F46" i="2"/>
  <c r="G46" i="2"/>
  <c r="B47" i="2"/>
  <c r="C47" i="2"/>
  <c r="D47" i="2"/>
  <c r="E47" i="2"/>
  <c r="F47" i="2"/>
  <c r="G47" i="2"/>
  <c r="B48" i="2"/>
  <c r="C48" i="2"/>
  <c r="D48" i="2"/>
  <c r="E48" i="2"/>
  <c r="F48" i="2"/>
  <c r="G48" i="2"/>
  <c r="B49" i="2"/>
  <c r="C49" i="2"/>
  <c r="D49" i="2"/>
  <c r="E49" i="2"/>
  <c r="F49" i="2"/>
  <c r="G49" i="2"/>
  <c r="B50" i="2"/>
  <c r="C50" i="2"/>
  <c r="D50" i="2"/>
  <c r="E50" i="2"/>
  <c r="F50" i="2"/>
  <c r="G50" i="2"/>
  <c r="B51" i="2"/>
  <c r="C51" i="2"/>
  <c r="D51" i="2"/>
  <c r="E51" i="2"/>
  <c r="F51" i="2"/>
  <c r="G51" i="2"/>
  <c r="B52" i="2"/>
  <c r="C52" i="2"/>
  <c r="D52" i="2"/>
  <c r="E52" i="2"/>
  <c r="F52" i="2"/>
  <c r="G52" i="2"/>
  <c r="B53" i="2"/>
  <c r="C53" i="2"/>
  <c r="D53" i="2"/>
  <c r="E53" i="2"/>
  <c r="F53" i="2"/>
  <c r="G53" i="2"/>
  <c r="B54" i="2"/>
  <c r="C54" i="2"/>
  <c r="D54" i="2"/>
  <c r="E54" i="2"/>
  <c r="F54" i="2"/>
  <c r="G54" i="2"/>
  <c r="B55" i="2"/>
  <c r="C55" i="2"/>
  <c r="D55" i="2"/>
  <c r="E55" i="2"/>
  <c r="F55" i="2"/>
  <c r="G55" i="2"/>
  <c r="B56" i="2"/>
  <c r="C56" i="2"/>
  <c r="D56" i="2"/>
  <c r="E56" i="2"/>
  <c r="F56" i="2"/>
  <c r="G56" i="2"/>
  <c r="B57" i="2"/>
  <c r="C57" i="2"/>
  <c r="D57" i="2"/>
  <c r="E57" i="2"/>
  <c r="F57" i="2"/>
  <c r="G57" i="2"/>
  <c r="B58" i="2"/>
  <c r="C58" i="2"/>
  <c r="D58" i="2"/>
  <c r="E58" i="2"/>
  <c r="F58" i="2"/>
  <c r="G58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B37" i="2"/>
  <c r="B38" i="2"/>
  <c r="B39" i="2"/>
  <c r="B4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4" i="2"/>
  <c r="F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4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5" i="2"/>
  <c r="B6" i="2"/>
  <c r="B4" i="2"/>
</calcChain>
</file>

<file path=xl/sharedStrings.xml><?xml version="1.0" encoding="utf-8"?>
<sst xmlns="http://schemas.openxmlformats.org/spreadsheetml/2006/main" count="1605" uniqueCount="665">
  <si>
    <t>SFRA_ID</t>
  </si>
  <si>
    <t>ADDRESS</t>
  </si>
  <si>
    <t>LOCATION</t>
  </si>
  <si>
    <t>PROPOSED_U</t>
  </si>
  <si>
    <t>JBA_Use</t>
  </si>
  <si>
    <t>SFRA01</t>
  </si>
  <si>
    <t>Whinberry View</t>
  </si>
  <si>
    <t>RAWTENSTALL</t>
  </si>
  <si>
    <t>Housing</t>
  </si>
  <si>
    <t>Residential</t>
  </si>
  <si>
    <t>SFRA02</t>
  </si>
  <si>
    <t>Valley Centre</t>
  </si>
  <si>
    <t>Mixed-use</t>
  </si>
  <si>
    <t>Combined</t>
  </si>
  <si>
    <t>SFRA03</t>
  </si>
  <si>
    <t>Land North of Lime Tree Grove (Constablee 1)</t>
  </si>
  <si>
    <t>SFRA04</t>
  </si>
  <si>
    <t>Land to  West of Hollin Way (Constablee 5)</t>
  </si>
  <si>
    <t>SFRA05</t>
  </si>
  <si>
    <t>Woodtop Garage, Townsendfold</t>
  </si>
  <si>
    <t>SFRA06</t>
  </si>
  <si>
    <t>Land to rear of Waingate, Springside</t>
  </si>
  <si>
    <t>SFRA07</t>
  </si>
  <si>
    <t>Mill End Mill</t>
  </si>
  <si>
    <t>WATERFOOT</t>
  </si>
  <si>
    <t>SFRA08</t>
  </si>
  <si>
    <t>Albion Mill, Burnley Road East</t>
  </si>
  <si>
    <t>SFRA09</t>
  </si>
  <si>
    <t>Land off Greensnook Lane</t>
  </si>
  <si>
    <t>BACUP</t>
  </si>
  <si>
    <t>SFRA10</t>
  </si>
  <si>
    <t>Land to rear of Oak Street</t>
  </si>
  <si>
    <t>SHAWFORTH</t>
  </si>
  <si>
    <t>SFRA12</t>
  </si>
  <si>
    <t>Land at Robert Street</t>
  </si>
  <si>
    <t>Employment</t>
  </si>
  <si>
    <t>SFRA13</t>
  </si>
  <si>
    <t>Anvil Street</t>
  </si>
  <si>
    <t>STACKSTEADS</t>
  </si>
  <si>
    <t>SFRA14</t>
  </si>
  <si>
    <t>Land at Hollin Lane</t>
  </si>
  <si>
    <t>SFRA15</t>
  </si>
  <si>
    <t>The Orchard, Land off Helmshore Road</t>
  </si>
  <si>
    <t>HASLINGDEN</t>
  </si>
  <si>
    <t>SFRA16</t>
  </si>
  <si>
    <t>Car Park Adj Winfields</t>
  </si>
  <si>
    <t>ACEA</t>
  </si>
  <si>
    <t>SFRA17</t>
  </si>
  <si>
    <t>Land at Higher Cross Row</t>
  </si>
  <si>
    <t>SFRA18</t>
  </si>
  <si>
    <t>Land off Earnshaw Road</t>
  </si>
  <si>
    <t>SFRA19</t>
  </si>
  <si>
    <t>Land to rear of Cemetery Terrace</t>
  </si>
  <si>
    <t>SFRA20</t>
  </si>
  <si>
    <t>Former Tip Fairwell Cemetery</t>
  </si>
  <si>
    <t>SFRA21</t>
  </si>
  <si>
    <t>Plot 1, Futures Park New Line</t>
  </si>
  <si>
    <t>SFRA22</t>
  </si>
  <si>
    <t>Plot 5 Futures Park New Line</t>
  </si>
  <si>
    <t>SFRA23</t>
  </si>
  <si>
    <t>Tong Farm</t>
  </si>
  <si>
    <t>SFRA24</t>
  </si>
  <si>
    <t>Lower Stack Farm</t>
  </si>
  <si>
    <t>SFRA25</t>
  </si>
  <si>
    <t>Green Farm Todmorden old Road</t>
  </si>
  <si>
    <t>SFRA26</t>
  </si>
  <si>
    <t>Land at Rossendale Crescent/Greave Clough Lane</t>
  </si>
  <si>
    <t>SFRA27</t>
  </si>
  <si>
    <t>Land Adj New Line</t>
  </si>
  <si>
    <t>SFRA28</t>
  </si>
  <si>
    <t>Land to Rear of 34 Sow Clough Road</t>
  </si>
  <si>
    <t>Bacup</t>
  </si>
  <si>
    <t>SFRA29</t>
  </si>
  <si>
    <t>Land Off Newchurch Old Road</t>
  </si>
  <si>
    <t>SFRA30</t>
  </si>
  <si>
    <t>Land Off Cowtoot Lane</t>
  </si>
  <si>
    <t>SFRA31</t>
  </si>
  <si>
    <t>Land Adj To Futures Park</t>
  </si>
  <si>
    <t>SFRA32</t>
  </si>
  <si>
    <t>Bacup Leisure Centre</t>
  </si>
  <si>
    <t>SFRA33</t>
  </si>
  <si>
    <t>Booth Road/Woodland Mount, Brandwood</t>
  </si>
  <si>
    <t>SFRA34</t>
  </si>
  <si>
    <t>Land To THe Rear Of Highfield</t>
  </si>
  <si>
    <t>SFRA35</t>
  </si>
  <si>
    <t>Reed Street, Bacup</t>
  </si>
  <si>
    <t>SFRA36</t>
  </si>
  <si>
    <t>Off Fernhill Drive</t>
  </si>
  <si>
    <t>SFRA37</t>
  </si>
  <si>
    <t>Land Behind Pennine Road To West</t>
  </si>
  <si>
    <t>SFRA38</t>
  </si>
  <si>
    <t>Site 5A Kearns Mill, Cowpe</t>
  </si>
  <si>
    <t>COWPE</t>
  </si>
  <si>
    <t>SFRA39</t>
  </si>
  <si>
    <t>Site 5B Kearns Mill, Cowpe</t>
  </si>
  <si>
    <t>SFRA40</t>
  </si>
  <si>
    <t>Greenbridge, Cowpe</t>
  </si>
  <si>
    <t>SFRA41</t>
  </si>
  <si>
    <t>Field Off Market Street</t>
  </si>
  <si>
    <t>EDENFIELD</t>
  </si>
  <si>
    <t>SFRA42</t>
  </si>
  <si>
    <t>Former Riverside Whitworth Civic Hall</t>
  </si>
  <si>
    <t>FACIT</t>
  </si>
  <si>
    <t>SFRA43</t>
  </si>
  <si>
    <t>Land North Of King Street</t>
  </si>
  <si>
    <t>SFRA44</t>
  </si>
  <si>
    <t>Land Adjacent To Kirkhill Road</t>
  </si>
  <si>
    <t>SFRA45</t>
  </si>
  <si>
    <t>Land To Side And Rear Of Petrol Station, Manchester Road</t>
  </si>
  <si>
    <t>HASLINGSEN</t>
  </si>
  <si>
    <t>SFRA46</t>
  </si>
  <si>
    <t>Land Rear of Highfield Nursing Home</t>
  </si>
  <si>
    <t>SFRA47</t>
  </si>
  <si>
    <t>Land At South Side Of Hud Rake</t>
  </si>
  <si>
    <t>SFRA48</t>
  </si>
  <si>
    <t>Land Rear Of Haslingden Cricket Club</t>
  </si>
  <si>
    <t>SFRA49</t>
  </si>
  <si>
    <t>Land Off Highfield Street</t>
  </si>
  <si>
    <t>SFRA50</t>
  </si>
  <si>
    <t>Former Moniques Site &amp; Petrol Station</t>
  </si>
  <si>
    <t>SFRA51</t>
  </si>
  <si>
    <t>Land To Rear Of Helmshore Road</t>
  </si>
  <si>
    <t>SFRA52</t>
  </si>
  <si>
    <t>Land Off Blackburn Road/Hud Hey</t>
  </si>
  <si>
    <t>SFRA53</t>
  </si>
  <si>
    <t>Plot 2 Land Off Station Road</t>
  </si>
  <si>
    <t>SFRA54</t>
  </si>
  <si>
    <t>Land Adjacent Park Avenue/Cricceth Close</t>
  </si>
  <si>
    <t>SFRA55</t>
  </si>
  <si>
    <t>Prinny Hill Road</t>
  </si>
  <si>
    <t>SFRA56</t>
  </si>
  <si>
    <t>Multi-Occupied Mill Shop</t>
  </si>
  <si>
    <t>SFRA57</t>
  </si>
  <si>
    <t>End Of Haslingden Sports Centre Playing Fields</t>
  </si>
  <si>
    <t>SFRA58</t>
  </si>
  <si>
    <t>Pitt Heads, Clegg Street</t>
  </si>
  <si>
    <t>SFRA59</t>
  </si>
  <si>
    <t>Land West Of B6232</t>
  </si>
  <si>
    <t>SFRA60</t>
  </si>
  <si>
    <t>Land At Alden Road</t>
  </si>
  <si>
    <t>HELMSHORE</t>
  </si>
  <si>
    <t>SFRA61</t>
  </si>
  <si>
    <t>Land Off Curven Edge</t>
  </si>
  <si>
    <t>SFRA62</t>
  </si>
  <si>
    <t>Land At Higher Cloughfold</t>
  </si>
  <si>
    <t>HIGHER CLOUGHFOLD</t>
  </si>
  <si>
    <t>SFRA63</t>
  </si>
  <si>
    <t>Former Quarry</t>
  </si>
  <si>
    <t>LOVECLOUGH</t>
  </si>
  <si>
    <t>SFRA64</t>
  </si>
  <si>
    <t>Field Adjacent Goodshaw Lane/Gibhill Lane</t>
  </si>
  <si>
    <t>SFRA65</t>
  </si>
  <si>
    <t>Land Adjacent Recreatation Ground 81, Goodshaw</t>
  </si>
  <si>
    <t>SFRA66</t>
  </si>
  <si>
    <t>Land (A) Adjacent Swinshaw Cottages, Goodshaw</t>
  </si>
  <si>
    <t>SFRA67</t>
  </si>
  <si>
    <t>Land Adjacent Goodshaw Bowling Green</t>
  </si>
  <si>
    <t>SFRA68</t>
  </si>
  <si>
    <t>Land Adj Ullswater Way</t>
  </si>
  <si>
    <t>SFRA69</t>
  </si>
  <si>
    <t>Middlegate Green, Goodshaw Chapel</t>
  </si>
  <si>
    <t>SFRA70</t>
  </si>
  <si>
    <t>Thirlmere Way, Goodshaw Chapel</t>
  </si>
  <si>
    <t>SFRA71</t>
  </si>
  <si>
    <t>Land Opposite Church Lane</t>
  </si>
  <si>
    <t>NEWCHURCH</t>
  </si>
  <si>
    <t>SFRA72</t>
  </si>
  <si>
    <t>Land Adjacent To St. Annes School</t>
  </si>
  <si>
    <t>PIERCY</t>
  </si>
  <si>
    <t>SFRA73</t>
  </si>
  <si>
    <t>Land To Rear Of Holland Avenue</t>
  </si>
  <si>
    <t>SFRA74</t>
  </si>
  <si>
    <t>Land To Rear of Johnny Barn Farm</t>
  </si>
  <si>
    <t>SFRA75</t>
  </si>
  <si>
    <t>Rear Of Union Street, Hurst Crescent</t>
  </si>
  <si>
    <t>SFRA76</t>
  </si>
  <si>
    <t>Site 7A, Former Groundwork, New Hall</t>
  </si>
  <si>
    <t>SFRA77</t>
  </si>
  <si>
    <t>Land Between newchurch Road and Bacup Road</t>
  </si>
  <si>
    <t>SFRA78</t>
  </si>
  <si>
    <t>Mount Zion Baptist &amp; 240 Edgeside Lane</t>
  </si>
  <si>
    <t>SFRA79</t>
  </si>
  <si>
    <t>Hobson Street Plateau</t>
  </si>
  <si>
    <t>SFRA80</t>
  </si>
  <si>
    <t>Carr Farm, Lomas Lane</t>
  </si>
  <si>
    <t>SFRA81</t>
  </si>
  <si>
    <t>Warth mill Plus Land At Rear</t>
  </si>
  <si>
    <t>SFRA82</t>
  </si>
  <si>
    <t>Constable Lee Court</t>
  </si>
  <si>
    <t>SFRA83</t>
  </si>
  <si>
    <t>Willow Avenue Off Lime Tree Grove</t>
  </si>
  <si>
    <t>SFRA84</t>
  </si>
  <si>
    <t>Laund Bank Barn 2</t>
  </si>
  <si>
    <t>SFRA85</t>
  </si>
  <si>
    <t>Land Off Goodshaw Road Rear Of Silver Street</t>
  </si>
  <si>
    <t>SFRA86</t>
  </si>
  <si>
    <t>Rawtenstall Cloughfold Primary School</t>
  </si>
  <si>
    <t>SFRA87</t>
  </si>
  <si>
    <t>Land Adjacent Laburnum Cottages, 8126 155</t>
  </si>
  <si>
    <t>SFRA88</t>
  </si>
  <si>
    <t>Crabtree Hurst</t>
  </si>
  <si>
    <t>SFRA89</t>
  </si>
  <si>
    <t>Land Off Lea Bank</t>
  </si>
  <si>
    <t>SFRA90</t>
  </si>
  <si>
    <t>Land off Wales Road 8322-251</t>
  </si>
  <si>
    <t>SFRA91</t>
  </si>
  <si>
    <t>Garage Colony Off Turnpike</t>
  </si>
  <si>
    <t>SFRA92</t>
  </si>
  <si>
    <t>Land Off Hill End Lane, 8222-3397</t>
  </si>
  <si>
    <t>SFRA93</t>
  </si>
  <si>
    <t>Land Adjacent Dark Lane Football Ground</t>
  </si>
  <si>
    <t>SFRA94</t>
  </si>
  <si>
    <t>Land off Queensway, Staghills</t>
  </si>
  <si>
    <t>SFRA95</t>
  </si>
  <si>
    <t>Land Adjacent Swiss Clough</t>
  </si>
  <si>
    <t>SFRA96</t>
  </si>
  <si>
    <t>Land At Hey Head</t>
  </si>
  <si>
    <t>SFRA97</t>
  </si>
  <si>
    <t>Land Off Rock Bridge Fold</t>
  </si>
  <si>
    <t>SFRA98</t>
  </si>
  <si>
    <t>Land Off Cherry Tree Lane/Lower Clowes Road</t>
  </si>
  <si>
    <t>SFRA99</t>
  </si>
  <si>
    <t>Land To Rear Hardman Avenue</t>
  </si>
  <si>
    <t>SFRA100</t>
  </si>
  <si>
    <t>Land Off Fallbarn Crescent</t>
  </si>
  <si>
    <t>SFRA101</t>
  </si>
  <si>
    <t>Land Off Bocholt Way</t>
  </si>
  <si>
    <t>SFRA102</t>
  </si>
  <si>
    <t>Land To Rear Of Lyndale Scout Hut</t>
  </si>
  <si>
    <t>SFRA103</t>
  </si>
  <si>
    <t>Oak Mount Garden</t>
  </si>
  <si>
    <t>SFRA104</t>
  </si>
  <si>
    <t>Hall Carr Road</t>
  </si>
  <si>
    <t>SFRA105</t>
  </si>
  <si>
    <t>Rossendale Motor Sales, Bury Road</t>
  </si>
  <si>
    <t>SFRA106</t>
  </si>
  <si>
    <t>North Of Staghills Road</t>
  </si>
  <si>
    <t>SFRA107</t>
  </si>
  <si>
    <t>Balladen County Primary School, Lindea lea</t>
  </si>
  <si>
    <t>SFRA108</t>
  </si>
  <si>
    <t>Lomas Lane, Balladen</t>
  </si>
  <si>
    <t>SFRA109</t>
  </si>
  <si>
    <t>Melia Close, Rawtenstall</t>
  </si>
  <si>
    <t>SFRA110</t>
  </si>
  <si>
    <t>Hazel Street, Rising Bridge</t>
  </si>
  <si>
    <t>RISING BRIDGE</t>
  </si>
  <si>
    <t>SFRA111</t>
  </si>
  <si>
    <t>Land At Moss Farm</t>
  </si>
  <si>
    <t>SFRA112</t>
  </si>
  <si>
    <t>Land Off Osborne Terrace</t>
  </si>
  <si>
    <t>SFRA113</t>
  </si>
  <si>
    <t>Area Occupied By Mill Premises Along River</t>
  </si>
  <si>
    <t>STUBBINS</t>
  </si>
  <si>
    <t>SFRA114</t>
  </si>
  <si>
    <t>Land Off Lower House Green</t>
  </si>
  <si>
    <t>WATER</t>
  </si>
  <si>
    <t>SFRA115</t>
  </si>
  <si>
    <t>Park Road Garage Site</t>
  </si>
  <si>
    <t>SFRA116</t>
  </si>
  <si>
    <t>Myrtle Grove House, 392 Bacup Road</t>
  </si>
  <si>
    <t>SFRA117</t>
  </si>
  <si>
    <t>Land Off Taylor Avenue</t>
  </si>
  <si>
    <t>SFRA118</t>
  </si>
  <si>
    <t>Waterfoot Bus Terminus</t>
  </si>
  <si>
    <t>SFRA119</t>
  </si>
  <si>
    <t>Bacup Road Coal Yard</t>
  </si>
  <si>
    <t>SFRA120</t>
  </si>
  <si>
    <t>Land Behind Buxton Street</t>
  </si>
  <si>
    <t>WHITWORTH</t>
  </si>
  <si>
    <t>SFRA121</t>
  </si>
  <si>
    <t>Former Rossendale and Accrington College Site</t>
  </si>
  <si>
    <t>SFRA122</t>
  </si>
  <si>
    <t>Former Leisure Site</t>
  </si>
  <si>
    <t>SFRA123</t>
  </si>
  <si>
    <t>Former Bacup Health Centre</t>
  </si>
  <si>
    <t>SFRA124</t>
  </si>
  <si>
    <t>Land West Of Sow Clough Road</t>
  </si>
  <si>
    <t>SFRA125</t>
  </si>
  <si>
    <t>Northfield Road</t>
  </si>
  <si>
    <t>SFRA126</t>
  </si>
  <si>
    <t>Heathbourne Road</t>
  </si>
  <si>
    <t>SFRA127</t>
  </si>
  <si>
    <t>Foxhill Drive</t>
  </si>
  <si>
    <t>WHITEWELL BOTTOM</t>
  </si>
  <si>
    <t>SFRA128</t>
  </si>
  <si>
    <t>Thorn Gardens</t>
  </si>
  <si>
    <t>SFRA129</t>
  </si>
  <si>
    <t>Land/Garden at Delph House Scout Bottom</t>
  </si>
  <si>
    <t>SFRA130</t>
  </si>
  <si>
    <t>Duckworth Lane/Haslam Farm</t>
  </si>
  <si>
    <t>SFRA131</t>
  </si>
  <si>
    <t>New Hall Hey</t>
  </si>
  <si>
    <t>SFRA132</t>
  </si>
  <si>
    <t>Springside Shawforth</t>
  </si>
  <si>
    <t>SFRA133</t>
  </si>
  <si>
    <t>Adj Waterbarn Chapel Rakehead Lane</t>
  </si>
  <si>
    <t>SFRA134</t>
  </si>
  <si>
    <t>Adj Toll Bar Business Park</t>
  </si>
  <si>
    <t>SFRA135</t>
  </si>
  <si>
    <t>South of Toll Bar Business Park</t>
  </si>
  <si>
    <t>SFRA136</t>
  </si>
  <si>
    <t>Brunswick Terrace</t>
  </si>
  <si>
    <t>SFRA137</t>
  </si>
  <si>
    <t>Lee Brook Close, Rake Foot</t>
  </si>
  <si>
    <t>SFRA138</t>
  </si>
  <si>
    <t>Hugh Business Park</t>
  </si>
  <si>
    <t>SFRA139</t>
  </si>
  <si>
    <t>Gaghills Building Lane</t>
  </si>
  <si>
    <t>SFRA140</t>
  </si>
  <si>
    <t>Globe Mill and Adj Land</t>
  </si>
  <si>
    <t>SFRA141</t>
  </si>
  <si>
    <t>Dale Mill Burnley Road East</t>
  </si>
  <si>
    <t>SFRA142</t>
  </si>
  <si>
    <t>Old Football Ground Manchester Road</t>
  </si>
  <si>
    <t>SFRA143</t>
  </si>
  <si>
    <t>Land west of Blackburn Road</t>
  </si>
  <si>
    <t>SFRA144</t>
  </si>
  <si>
    <t>Alderwood/Pack Horse Farm</t>
  </si>
  <si>
    <t>SFRA145</t>
  </si>
  <si>
    <t>Land East of Burnley Road</t>
  </si>
  <si>
    <t>SFRA146</t>
  </si>
  <si>
    <t>Horse &amp; Jockey</t>
  </si>
  <si>
    <t>SFRA147</t>
  </si>
  <si>
    <t>Bolton Road North</t>
  </si>
  <si>
    <t>SFRA148</t>
  </si>
  <si>
    <t>Water Lane</t>
  </si>
  <si>
    <t>SFRA149</t>
  </si>
  <si>
    <t>Roundhill road/Rising Bridge Road</t>
  </si>
  <si>
    <t>SFRA150</t>
  </si>
  <si>
    <t>Land between Commercial Street &amp; Loveclough Park</t>
  </si>
  <si>
    <t>SFRA151</t>
  </si>
  <si>
    <t>Redundant Car Park Cowpe Road</t>
  </si>
  <si>
    <t>SFRA152</t>
  </si>
  <si>
    <t>Large Site at Hud Hey</t>
  </si>
  <si>
    <t>SFRA153</t>
  </si>
  <si>
    <t>Former Vale Mill (Beech Industrial Estate)</t>
  </si>
  <si>
    <t>SFRA154</t>
  </si>
  <si>
    <t>Hall Carr Farm</t>
  </si>
  <si>
    <t>SFRA155</t>
  </si>
  <si>
    <t>Townsend Fold, North of Hill</t>
  </si>
  <si>
    <t>SFRA156</t>
  </si>
  <si>
    <t>Thorn Bank</t>
  </si>
  <si>
    <t>SFRA157</t>
  </si>
  <si>
    <t>Land near Greensnook Farm</t>
  </si>
  <si>
    <t>SFRA158</t>
  </si>
  <si>
    <t>Land at Douglas Road Fieldfare Way</t>
  </si>
  <si>
    <t>SFRA159</t>
  </si>
  <si>
    <t>Land East of Rochdale Road (East of Empire Theatre)</t>
  </si>
  <si>
    <t>SFRA160</t>
  </si>
  <si>
    <t>Barlow Bottoms</t>
  </si>
  <si>
    <t>SFRA161</t>
  </si>
  <si>
    <t>Rear of Anglo Felt Factory</t>
  </si>
  <si>
    <t>SFRA162</t>
  </si>
  <si>
    <t>Land off Rockcliffe Road</t>
  </si>
  <si>
    <t>SFRA163</t>
  </si>
  <si>
    <t>Land at Alder Bottom / Great Hey Clough</t>
  </si>
  <si>
    <t>SFRA164</t>
  </si>
  <si>
    <t>Land East of Acrefield Drive (Hollin Way)</t>
  </si>
  <si>
    <t>SFRA165</t>
  </si>
  <si>
    <t>Oakenshore/Holland Avenue</t>
  </si>
  <si>
    <t>SFRA166</t>
  </si>
  <si>
    <t>Waterhouse, Cowpe</t>
  </si>
  <si>
    <t>SFRA167</t>
  </si>
  <si>
    <t>Mayfield Chicks</t>
  </si>
  <si>
    <t>EWOOD BRIDGE</t>
  </si>
  <si>
    <t>SFRA168</t>
  </si>
  <si>
    <t>Kirkhill Rise (C), Land behind Hospital site</t>
  </si>
  <si>
    <t>SFRA169</t>
  </si>
  <si>
    <t>Land west of Park Road, Helmshore</t>
  </si>
  <si>
    <t>SFRA170</t>
  </si>
  <si>
    <t>Land west of Holcombe Road</t>
  </si>
  <si>
    <t>SFRA171</t>
  </si>
  <si>
    <t>Land north of Musbury Road. Helmshore</t>
  </si>
  <si>
    <t>SFRA172</t>
  </si>
  <si>
    <t>Land south of Alden Road</t>
  </si>
  <si>
    <t>SFRA173</t>
  </si>
  <si>
    <t>Rossendale Golf Club</t>
  </si>
  <si>
    <t>SFRA174</t>
  </si>
  <si>
    <t>Site between the Lodge, Haslingden Road and Tesco roundabout</t>
  </si>
  <si>
    <t>LONGHOLME</t>
  </si>
  <si>
    <t>SFRA175</t>
  </si>
  <si>
    <t>Extension of New Hall Hey to the west</t>
  </si>
  <si>
    <t>SFRA176</t>
  </si>
  <si>
    <t>Land west of Lomas Lane</t>
  </si>
  <si>
    <t>SFRA177</t>
  </si>
  <si>
    <t>Horncliffe Quarry</t>
  </si>
  <si>
    <t>SFRA178</t>
  </si>
  <si>
    <t>Irwell Vale Mill</t>
  </si>
  <si>
    <t>EDEN</t>
  </si>
  <si>
    <t>SFRA179</t>
  </si>
  <si>
    <t>Land south of Chatterton Old Lane, Stubbins</t>
  </si>
  <si>
    <t>SFRA180</t>
  </si>
  <si>
    <t>Edenwood Mill</t>
  </si>
  <si>
    <t>SFRA181</t>
  </si>
  <si>
    <t>Acre Meadow</t>
  </si>
  <si>
    <t>SFRA182</t>
  </si>
  <si>
    <t>Land off Exchange Street</t>
  </si>
  <si>
    <t>SFRA183</t>
  </si>
  <si>
    <t>Land between Blackburn Road and A56</t>
  </si>
  <si>
    <t>SFRA184</t>
  </si>
  <si>
    <t>Land between Chatterton Hey and Nursing Home, Edenfield</t>
  </si>
  <si>
    <t>SFRA185</t>
  </si>
  <si>
    <t>Land to the west of Moorland View</t>
  </si>
  <si>
    <t>SFRA186</t>
  </si>
  <si>
    <t>Area of search to the east of Edenfield</t>
  </si>
  <si>
    <t>SFRA187</t>
  </si>
  <si>
    <t>Land to the south east of Edenfield</t>
  </si>
  <si>
    <t>SFRA188</t>
  </si>
  <si>
    <t>Site of Horsefield Avenue, Tonacliffe</t>
  </si>
  <si>
    <t>SFRA189</t>
  </si>
  <si>
    <t>Land to the east of Tonacliffe School</t>
  </si>
  <si>
    <t>SFRA190</t>
  </si>
  <si>
    <t>Land south of Bar Terrace</t>
  </si>
  <si>
    <t>SFRA191</t>
  </si>
  <si>
    <t>Land to the north of Whitworth High School</t>
  </si>
  <si>
    <t>SFRA192</t>
  </si>
  <si>
    <t>Land to the east of Long Acres Drive</t>
  </si>
  <si>
    <t>SFRA193</t>
  </si>
  <si>
    <t>Site off Valley View</t>
  </si>
  <si>
    <t>SFRA194</t>
  </si>
  <si>
    <t>Land south of Quarry Street, Shawforth</t>
  </si>
  <si>
    <t>SFRA195</t>
  </si>
  <si>
    <t>Eagley Bank, Shawforth</t>
  </si>
  <si>
    <t>SFRA196</t>
  </si>
  <si>
    <t>Land north of Knott Hill (west of Winterbutt Lee)</t>
  </si>
  <si>
    <t>SFRA197</t>
  </si>
  <si>
    <t>Playing field north of Knowsley Crescent</t>
  </si>
  <si>
    <t>SFRA198</t>
  </si>
  <si>
    <t>Britannia Shore Service Station</t>
  </si>
  <si>
    <t>SFRA199</t>
  </si>
  <si>
    <t>Land at Tough Gate, Britannia</t>
  </si>
  <si>
    <t>SFRA200</t>
  </si>
  <si>
    <t>Redundant Stable Yard to the rear of 580</t>
  </si>
  <si>
    <t>SFRA201</t>
  </si>
  <si>
    <t>Land to the back of Britannia School and to the north of Warren Drive</t>
  </si>
  <si>
    <t>SFRA202</t>
  </si>
  <si>
    <t>Land around Sheephouse Reservoir</t>
  </si>
  <si>
    <t>IRWELL</t>
  </si>
  <si>
    <t>SFRA203</t>
  </si>
  <si>
    <t>Land east of Warcock Lane, bacup</t>
  </si>
  <si>
    <t>SFRA204</t>
  </si>
  <si>
    <t>Land off Coal Pit Lane</t>
  </si>
  <si>
    <t>SFRA205</t>
  </si>
  <si>
    <t>Land south of The Weir Public House</t>
  </si>
  <si>
    <t>GREENSCLOUGH</t>
  </si>
  <si>
    <t>SFRA206</t>
  </si>
  <si>
    <t>Land west of Burnley Road, Weir</t>
  </si>
  <si>
    <t>SFRA207</t>
  </si>
  <si>
    <t>Lower Old Clough Farm, Weir</t>
  </si>
  <si>
    <t>SFRA208</t>
  </si>
  <si>
    <t>Huttock Top, Bacup</t>
  </si>
  <si>
    <t>SFRA209</t>
  </si>
  <si>
    <t>Land at Huttock Farm, Bacup</t>
  </si>
  <si>
    <t>SFRA210</t>
  </si>
  <si>
    <t>Land south of Huttock Top Farm, Bacup</t>
  </si>
  <si>
    <t>SFRA211</t>
  </si>
  <si>
    <t>Land west of Sow Clough, Stacksteads</t>
  </si>
  <si>
    <t>SFRA212</t>
  </si>
  <si>
    <t>Land north of Blackwood Road, Stacksteads</t>
  </si>
  <si>
    <t>SFRA213</t>
  </si>
  <si>
    <t>Land off Rakehead Lane, Stacksteads</t>
  </si>
  <si>
    <t>SFRA214</t>
  </si>
  <si>
    <t>Land adjacent Waterbarn, Stacksteads</t>
  </si>
  <si>
    <t>SFRA215</t>
  </si>
  <si>
    <t>Shawclough Works, Edgeside</t>
  </si>
  <si>
    <t>EDGESIDE</t>
  </si>
  <si>
    <t>SFRA216</t>
  </si>
  <si>
    <t>Hollin Farm, Waterfoot</t>
  </si>
  <si>
    <t>SFRA217</t>
  </si>
  <si>
    <t>Land opposite Baptist Church, Water</t>
  </si>
  <si>
    <t>SFRA218</t>
  </si>
  <si>
    <t>Vacant Haulage Yard, Burnley Road East, Water</t>
  </si>
  <si>
    <t>SFRA219</t>
  </si>
  <si>
    <t>Land north of Springside, Water</t>
  </si>
  <si>
    <t>SFRA220</t>
  </si>
  <si>
    <t>Land at East Bank</t>
  </si>
  <si>
    <t>SFRA221</t>
  </si>
  <si>
    <t>Hugh Mill, Cowpe</t>
  </si>
  <si>
    <t>SFRA222</t>
  </si>
  <si>
    <t>Land by St Peter's School</t>
  </si>
  <si>
    <t>SFRA223</t>
  </si>
  <si>
    <t>Land to the east of Johnny Barn 2</t>
  </si>
  <si>
    <t>SFRA224</t>
  </si>
  <si>
    <t>Garden at Conway Road, Higher Cloughfold</t>
  </si>
  <si>
    <t>SFRA225</t>
  </si>
  <si>
    <t>Land to the east of Alder Grange School</t>
  </si>
  <si>
    <t>SFRA226</t>
  </si>
  <si>
    <t>Former Leprosy Hospital, Waterfoot</t>
  </si>
  <si>
    <t>SFRA227</t>
  </si>
  <si>
    <t>Greenbridge Mill (Hall Carr Mill) Lambert Haworth</t>
  </si>
  <si>
    <t>SFRA228</t>
  </si>
  <si>
    <t>Land adjacent 130 Haslingden Road, Rawtenstall</t>
  </si>
  <si>
    <t>SFRA229</t>
  </si>
  <si>
    <t>Land at Oakenhead Wood, Rawtenstall</t>
  </si>
  <si>
    <t>SFRA230</t>
  </si>
  <si>
    <t>Land off Lee Brook Road and Collinge Fold Lane, Rawtenstall</t>
  </si>
  <si>
    <t>SFRA231</t>
  </si>
  <si>
    <t>Land north of Adelaide Street</t>
  </si>
  <si>
    <t>CRAWSHAWBOOTH</t>
  </si>
  <si>
    <t>SFRA232</t>
  </si>
  <si>
    <t>Bonfire Hill</t>
  </si>
  <si>
    <t>SFRA233</t>
  </si>
  <si>
    <t>Lawson Street, Goodshaw</t>
  </si>
  <si>
    <t>GOODSHAW</t>
  </si>
  <si>
    <t>SFRA234</t>
  </si>
  <si>
    <t>Land east of Goodshaw Lane</t>
  </si>
  <si>
    <t>SFRA235</t>
  </si>
  <si>
    <t>Land north of The Jester</t>
  </si>
  <si>
    <t>SFRA236</t>
  </si>
  <si>
    <t>Land off Burnley Road, Loveclough</t>
  </si>
  <si>
    <t>SFRA237</t>
  </si>
  <si>
    <t>Swinshaw Hall, Loveclough</t>
  </si>
  <si>
    <t>SFRA238</t>
  </si>
  <si>
    <t>Land south of Commercial Street, Loveclough</t>
  </si>
  <si>
    <t>SFRA239</t>
  </si>
  <si>
    <t>Land north of Commercial Street, Loveclough</t>
  </si>
  <si>
    <t>SFRA240</t>
  </si>
  <si>
    <t>Land south of 1293 Burnley Road, Loveclough</t>
  </si>
  <si>
    <t>SFRA241</t>
  </si>
  <si>
    <t>Northern corner of Goodshaw Lane, Loveclough</t>
  </si>
  <si>
    <t>SFRA242</t>
  </si>
  <si>
    <t>Land south of Goodshawfold Road</t>
  </si>
  <si>
    <t>SFRA243</t>
  </si>
  <si>
    <t>Winfields, Acre</t>
  </si>
  <si>
    <t>SFRA244</t>
  </si>
  <si>
    <t>Baxenden Chemicals Ltd, Roundhill Lane, Rising Bridge</t>
  </si>
  <si>
    <t>SFRA245</t>
  </si>
  <si>
    <t>Hollin Gate Farm, Rising Bridge</t>
  </si>
  <si>
    <t>SFRA246</t>
  </si>
  <si>
    <t>Baxenden Chemicals Ltd, Rising Bridge</t>
  </si>
  <si>
    <t>SFRA247</t>
  </si>
  <si>
    <t>Land south of 51 Rising Bridge Road</t>
  </si>
  <si>
    <t>SFRA248</t>
  </si>
  <si>
    <t>Land North of Hud Hey</t>
  </si>
  <si>
    <t>SFRA249</t>
  </si>
  <si>
    <t>Land to the north of Haslingden Tip and Under Brow farm</t>
  </si>
  <si>
    <t>Gypsy &amp; Travellers</t>
  </si>
  <si>
    <t>SFRA250</t>
  </si>
  <si>
    <t>West View</t>
  </si>
  <si>
    <t>SFRA251</t>
  </si>
  <si>
    <t>Prinny Hill Allotments</t>
  </si>
  <si>
    <t>SFRA252</t>
  </si>
  <si>
    <t>Hutch Bank Quarry</t>
  </si>
  <si>
    <t>SFRA253</t>
  </si>
  <si>
    <t>Land east of holcombe Road</t>
  </si>
  <si>
    <t>SFRA254</t>
  </si>
  <si>
    <t>Solomon's Site</t>
  </si>
  <si>
    <t>SFRA255</t>
  </si>
  <si>
    <t>Land east of Thor View School</t>
  </si>
  <si>
    <t>SFRA256</t>
  </si>
  <si>
    <t>Land at Holme Lane, Haslingden</t>
  </si>
  <si>
    <t>SFRA257</t>
  </si>
  <si>
    <t>Land off Hill Rise, Haslingden</t>
  </si>
  <si>
    <t>SFRA258</t>
  </si>
  <si>
    <t>Pike Law and Kirkhill Rise</t>
  </si>
  <si>
    <t>SFRA259</t>
  </si>
  <si>
    <t>Lower Clowes Road, New Hall Hey</t>
  </si>
  <si>
    <t>SFRA260</t>
  </si>
  <si>
    <t>Land to the south east of Britannia School</t>
  </si>
  <si>
    <t>SFRA261</t>
  </si>
  <si>
    <t>Garden of St Veronica Church, Helsmhore</t>
  </si>
  <si>
    <t>SFRA262</t>
  </si>
  <si>
    <t>Lomas Lane</t>
  </si>
  <si>
    <t>SFRA263</t>
  </si>
  <si>
    <t>Land at St Johns Street, Waterfoot</t>
  </si>
  <si>
    <t>SFRA264</t>
  </si>
  <si>
    <t>Carr Mill, Cowpe Road, Waterfoot</t>
  </si>
  <si>
    <t>SFRA265</t>
  </si>
  <si>
    <t>Carr Lane Garage, 1A Carr Lane, Cowpe</t>
  </si>
  <si>
    <t>SFRA266</t>
  </si>
  <si>
    <t>Bolton Mill, Cowpe</t>
  </si>
  <si>
    <t>SFRA267</t>
  </si>
  <si>
    <t>Land off Peel Street, Cloughfold</t>
  </si>
  <si>
    <t>CLOUGHFOLD</t>
  </si>
  <si>
    <t>SFRA268</t>
  </si>
  <si>
    <t>Land off Alma Street, Bacup</t>
  </si>
  <si>
    <t>SFRA269</t>
  </si>
  <si>
    <t>Land at Cribden View, Haslingden Old Road</t>
  </si>
  <si>
    <t>SFRA270</t>
  </si>
  <si>
    <t>Land at Hurst Lane</t>
  </si>
  <si>
    <t>SFRA271</t>
  </si>
  <si>
    <t>Land to the rear of 303 to 321 Market Street, Whitworth</t>
  </si>
  <si>
    <t>SFRA272</t>
  </si>
  <si>
    <t>Bottom Field</t>
  </si>
  <si>
    <t>SFRA273</t>
  </si>
  <si>
    <t>Land off Moorlands Terrace</t>
  </si>
  <si>
    <t>SFRA274</t>
  </si>
  <si>
    <t>No 6570, Rounhill Road, Haslingden</t>
  </si>
  <si>
    <t>SFRA275</t>
  </si>
  <si>
    <t>No 8476, Roundhill Road, Haslingden</t>
  </si>
  <si>
    <t>SFRA276</t>
  </si>
  <si>
    <t>Belmont Farm, Haslingden Old Road</t>
  </si>
  <si>
    <t>SFRA277</t>
  </si>
  <si>
    <t>Spare land, bit of land next to Loveclough Park</t>
  </si>
  <si>
    <t>SFRA278</t>
  </si>
  <si>
    <t>Site of former Hawthorn Mill, Folly Clough Crawshawbooth</t>
  </si>
  <si>
    <t>SFRA279</t>
  </si>
  <si>
    <t>Land at Blackwood Road, Stacksteads</t>
  </si>
  <si>
    <t>SFRA280</t>
  </si>
  <si>
    <t>Hutch Bank Farm, Flip Road, Haslingden</t>
  </si>
  <si>
    <t>Residential, Employment, Mixed Use</t>
  </si>
  <si>
    <t>SFRA281</t>
  </si>
  <si>
    <t>Knott Mill Works, Pilling Street and Orchard Works, Miller Barn Lane, Waterfoot</t>
  </si>
  <si>
    <t>Reisdential</t>
  </si>
  <si>
    <t>SFRA282</t>
  </si>
  <si>
    <t>Land north of Co-operative Street, Helmshore</t>
  </si>
  <si>
    <t>SFRA283</t>
  </si>
  <si>
    <t>Clod Lane, Haslingden</t>
  </si>
  <si>
    <t>Residential / Employment</t>
  </si>
  <si>
    <t>SFRA284</t>
  </si>
  <si>
    <t>Bull Hall Barn, Todmorden Road, Bacup</t>
  </si>
  <si>
    <t>SFRA286</t>
  </si>
  <si>
    <t>Sites at Stack Lane and New Line, Bacup</t>
  </si>
  <si>
    <t>SFRA287</t>
  </si>
  <si>
    <t>Glen Mill, 640 Newchurch Road, Stacksteads</t>
  </si>
  <si>
    <t>SFRA288</t>
  </si>
  <si>
    <t>Elton Banks, Burnley Road, Edenfield</t>
  </si>
  <si>
    <t>SFRA289</t>
  </si>
  <si>
    <t>Land at Acre Avenue, Stacksteads</t>
  </si>
  <si>
    <t>SFRA290</t>
  </si>
  <si>
    <t>Anvil Street, Bacup</t>
  </si>
  <si>
    <t>SFRA291</t>
  </si>
  <si>
    <t>Toll Bar Business Park</t>
  </si>
  <si>
    <t>SFRA292</t>
  </si>
  <si>
    <t>Townsend Fold, Rawtenstall</t>
  </si>
  <si>
    <t>SFRA293</t>
  </si>
  <si>
    <t>Land to rear of Boars Head pub, Newchurch</t>
  </si>
  <si>
    <t>SFRA294</t>
  </si>
  <si>
    <t>Land north-east of Pennine Road, Bacup</t>
  </si>
  <si>
    <t>SFRA295</t>
  </si>
  <si>
    <t>Grane Village, Land south of Grane Road/ east of Holcombe Road, Haslingden</t>
  </si>
  <si>
    <t>SFRA296</t>
  </si>
  <si>
    <t>Land of Eastgate, Whitworth</t>
  </si>
  <si>
    <t>SFRA297</t>
  </si>
  <si>
    <t>Reedsholme Works, Rawtenstall</t>
  </si>
  <si>
    <t>SFRA299</t>
  </si>
  <si>
    <t>Cowm water treatment works, Whitworth</t>
  </si>
  <si>
    <t>SFRA300</t>
  </si>
  <si>
    <t>Site 1 - Land off Helmshore Road</t>
  </si>
  <si>
    <t>SFRA301</t>
  </si>
  <si>
    <t>Site 2 - Land to the east of Helmshore Road (Expansion)</t>
  </si>
  <si>
    <t>SFRA302</t>
  </si>
  <si>
    <t>Site 2 - Land to the east of Helmshore Road</t>
  </si>
  <si>
    <t>SFRA303</t>
  </si>
  <si>
    <t>Haslam farm, Rawtenstall</t>
  </si>
  <si>
    <t>SFRA304</t>
  </si>
  <si>
    <t>Lowe Side Farm, Cowpe</t>
  </si>
  <si>
    <t>SFRA305</t>
  </si>
  <si>
    <t>Car Park at the Masons Farms, Waterfoot</t>
  </si>
  <si>
    <t>SFRA306</t>
  </si>
  <si>
    <t>Side By Pass - Ewood Bridge</t>
  </si>
  <si>
    <t>SFRA307</t>
  </si>
  <si>
    <t>CFDS82 Old mill, up Burnley Road</t>
  </si>
  <si>
    <t>30 yr Mean Depth</t>
  </si>
  <si>
    <t>30 yr Max Depth</t>
  </si>
  <si>
    <t>100 yr Mean Depth</t>
  </si>
  <si>
    <t>100 yr Max Depth</t>
  </si>
  <si>
    <t>1000 yr Max Depth</t>
  </si>
  <si>
    <t>1000 yr Mean Depth</t>
  </si>
  <si>
    <t>Site ID</t>
  </si>
  <si>
    <t xml:space="preserve">Sites with =&gt;10% within 30 year outline </t>
  </si>
  <si>
    <t>Sites with =&gt;10% within 100 year outline not already included within 30 year outline</t>
  </si>
  <si>
    <t>Sites with =&gt;20% within 1000 year outline not already included within 30 and/or 100 year outlines</t>
  </si>
  <si>
    <t>SFRA308</t>
  </si>
  <si>
    <t>Shadlock Skip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</si>
</sst>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pane ySplit="3" topLeftCell="A4" activePane="bottomLeft" state="frozen"/>
      <selection pane="bottomLeft" activeCell="A7" sqref="A7"/>
    </sheetView>
  </sheetViews>
  <sheetFormatPr defaultRowHeight="15" x14ac:dyDescent="0.25"/>
  <cols>
    <col min="2" max="2" width="16.5703125" bestFit="1" customWidth="1"/>
    <col min="3" max="3" width="15.28515625" bestFit="1" customWidth="1"/>
    <col min="4" max="4" width="17.7109375" bestFit="1" customWidth="1"/>
    <col min="5" max="5" width="16.28515625" bestFit="1" customWidth="1"/>
    <col min="6" max="6" width="18.7109375" bestFit="1" customWidth="1"/>
    <col min="7" max="7" width="17.42578125" bestFit="1" customWidth="1"/>
  </cols>
  <sheetData>
    <row r="1" spans="1:7" x14ac:dyDescent="0.25">
      <c r="A1" s="4" t="s">
        <v>660</v>
      </c>
    </row>
    <row r="3" spans="1:7" x14ac:dyDescent="0.25">
      <c r="A3" t="s">
        <v>659</v>
      </c>
      <c r="B3" s="2" t="s">
        <v>653</v>
      </c>
      <c r="C3" s="2" t="s">
        <v>654</v>
      </c>
      <c r="D3" s="2" t="s">
        <v>655</v>
      </c>
      <c r="E3" s="2" t="s">
        <v>656</v>
      </c>
      <c r="F3" s="2" t="s">
        <v>658</v>
      </c>
      <c r="G3" s="2" t="s">
        <v>657</v>
      </c>
    </row>
    <row r="4" spans="1:7" x14ac:dyDescent="0.25">
      <c r="A4" t="s">
        <v>22</v>
      </c>
      <c r="B4" s="3">
        <f>VLOOKUP('Significant risk sites'!$A4,'Raw depth data'!$A$2:$K$308,6,FALSE)</f>
        <v>0.88327488345899996</v>
      </c>
      <c r="C4" s="3">
        <f>VLOOKUP('Significant risk sites'!$A4,'Raw depth data'!$A$2:$K$308,7,FALSE)</f>
        <v>2.4163000583600001</v>
      </c>
      <c r="D4" s="3">
        <f>VLOOKUP('Significant risk sites'!$A4,'Raw depth data'!$A$2:$K$308,8,FALSE)</f>
        <v>0.85251283438299996</v>
      </c>
      <c r="E4" s="3">
        <f>VLOOKUP('Significant risk sites'!$A4,'Raw depth data'!$A$2:$K$308,9,FALSE)</f>
        <v>2.6907000541700001</v>
      </c>
      <c r="F4" s="3">
        <f>VLOOKUP('Significant risk sites'!$A4,'Raw depth data'!$A$2:$K$308,10,FALSE)</f>
        <v>1.10783095208</v>
      </c>
      <c r="G4" s="3">
        <f>VLOOKUP('Significant risk sites'!$A4,'Raw depth data'!$A$2:$K$308,11,FALSE)</f>
        <v>4.21280002594</v>
      </c>
    </row>
    <row r="5" spans="1:7" x14ac:dyDescent="0.25">
      <c r="A5" t="s">
        <v>30</v>
      </c>
      <c r="B5" s="3">
        <f>VLOOKUP('Significant risk sites'!$A5,'Raw depth data'!$A$2:$K$308,6,FALSE)</f>
        <v>0.54588808732500005</v>
      </c>
      <c r="C5" s="3">
        <f>VLOOKUP('Significant risk sites'!$A5,'Raw depth data'!$A$2:$K$308,7,FALSE)</f>
        <v>3.10751819611</v>
      </c>
      <c r="D5" s="3">
        <f>VLOOKUP('Significant risk sites'!$A5,'Raw depth data'!$A$2:$K$308,8,FALSE)</f>
        <v>0.83820417895900001</v>
      </c>
      <c r="E5" s="3">
        <f>VLOOKUP('Significant risk sites'!$A5,'Raw depth data'!$A$2:$K$308,9,FALSE)</f>
        <v>3.4904794692999999</v>
      </c>
      <c r="F5" s="3">
        <f>VLOOKUP('Significant risk sites'!$A5,'Raw depth data'!$A$2:$K$308,10,FALSE)</f>
        <v>1.22817416038</v>
      </c>
      <c r="G5" s="3">
        <f>VLOOKUP('Significant risk sites'!$A5,'Raw depth data'!$A$2:$K$308,11,FALSE)</f>
        <v>3.9513173103299999</v>
      </c>
    </row>
    <row r="6" spans="1:7" x14ac:dyDescent="0.25">
      <c r="A6" t="s">
        <v>663</v>
      </c>
      <c r="B6" s="3">
        <f>VLOOKUP('Significant risk sites'!$A6,'Raw depth data'!$A$2:$K$308,6,FALSE)</f>
        <v>0.35120000000000001</v>
      </c>
      <c r="C6" s="3">
        <f>VLOOKUP('Significant risk sites'!$A6,'Raw depth data'!$A$2:$K$308,7,FALSE)</f>
        <v>0.98880000000000001</v>
      </c>
      <c r="D6" s="3">
        <f>VLOOKUP('Significant risk sites'!$A6,'Raw depth data'!$A$2:$K$308,8,FALSE)</f>
        <v>0.46116200000000002</v>
      </c>
      <c r="E6" s="3">
        <f>VLOOKUP('Significant risk sites'!$A6,'Raw depth data'!$A$2:$K$308,9,FALSE)</f>
        <v>1.1728000000000001</v>
      </c>
      <c r="F6" s="3">
        <f>VLOOKUP('Significant risk sites'!$A6,'Raw depth data'!$A$2:$K$308,10,FALSE)</f>
        <v>0.75306499999999998</v>
      </c>
      <c r="G6" s="3">
        <f>VLOOKUP('Significant risk sites'!$A6,'Raw depth data'!$A$2:$K$308,11,FALSE)</f>
        <v>2.3157999999999999</v>
      </c>
    </row>
    <row r="7" spans="1:7" x14ac:dyDescent="0.25">
      <c r="A7" t="s">
        <v>44</v>
      </c>
      <c r="B7" s="3">
        <f>VLOOKUP('Significant risk sites'!$A7,'Raw depth data'!$A$2:$K$308,6,FALSE)</f>
        <v>0.13440152366300001</v>
      </c>
      <c r="C7" s="3">
        <f>VLOOKUP('Significant risk sites'!$A7,'Raw depth data'!$A$2:$K$308,7,FALSE)</f>
        <v>0.81120920181300005</v>
      </c>
      <c r="D7" s="3">
        <f>VLOOKUP('Significant risk sites'!$A7,'Raw depth data'!$A$2:$K$308,8,FALSE)</f>
        <v>0.15137030286100001</v>
      </c>
      <c r="E7" s="3">
        <f>VLOOKUP('Significant risk sites'!$A7,'Raw depth data'!$A$2:$K$308,9,FALSE)</f>
        <v>0.88846904039399999</v>
      </c>
      <c r="F7" s="3">
        <f>VLOOKUP('Significant risk sites'!$A7,'Raw depth data'!$A$2:$K$308,10,FALSE)</f>
        <v>0.21275156405000001</v>
      </c>
      <c r="G7" s="3">
        <f>VLOOKUP('Significant risk sites'!$A7,'Raw depth data'!$A$2:$K$308,11,FALSE)</f>
        <v>1.1513928175000001</v>
      </c>
    </row>
    <row r="8" spans="1:7" x14ac:dyDescent="0.25">
      <c r="A8" t="s">
        <v>76</v>
      </c>
      <c r="B8" s="3">
        <f>VLOOKUP('Significant risk sites'!$A8,'Raw depth data'!$A$2:$K$308,6,FALSE)</f>
        <v>0.35692948915400002</v>
      </c>
      <c r="C8" s="3">
        <f>VLOOKUP('Significant risk sites'!$A8,'Raw depth data'!$A$2:$K$308,7,FALSE)</f>
        <v>1.0183999538399999</v>
      </c>
      <c r="D8" s="3">
        <f>VLOOKUP('Significant risk sites'!$A8,'Raw depth data'!$A$2:$K$308,8,FALSE)</f>
        <v>0.50754636911100004</v>
      </c>
      <c r="E8" s="3">
        <f>VLOOKUP('Significant risk sites'!$A8,'Raw depth data'!$A$2:$K$308,9,FALSE)</f>
        <v>1.6778999566999999</v>
      </c>
      <c r="F8" s="3">
        <f>VLOOKUP('Significant risk sites'!$A8,'Raw depth data'!$A$2:$K$308,10,FALSE)</f>
        <v>0.91281656908999997</v>
      </c>
      <c r="G8" s="3">
        <f>VLOOKUP('Significant risk sites'!$A8,'Raw depth data'!$A$2:$K$308,11,FALSE)</f>
        <v>3.7644999027299999</v>
      </c>
    </row>
    <row r="9" spans="1:7" x14ac:dyDescent="0.25">
      <c r="A9" t="s">
        <v>90</v>
      </c>
      <c r="B9" s="3">
        <f>VLOOKUP('Significant risk sites'!$A9,'Raw depth data'!$A$2:$K$308,6,FALSE)</f>
        <v>0.679882053885</v>
      </c>
      <c r="C9" s="3">
        <f>VLOOKUP('Significant risk sites'!$A9,'Raw depth data'!$A$2:$K$308,7,FALSE)</f>
        <v>3.24519991875</v>
      </c>
      <c r="D9" s="3">
        <f>VLOOKUP('Significant risk sites'!$A9,'Raw depth data'!$A$2:$K$308,8,FALSE)</f>
        <v>0.61991714817200005</v>
      </c>
      <c r="E9" s="3">
        <f>VLOOKUP('Significant risk sites'!$A9,'Raw depth data'!$A$2:$K$308,9,FALSE)</f>
        <v>3.4790999889399998</v>
      </c>
      <c r="F9" s="3">
        <f>VLOOKUP('Significant risk sites'!$A9,'Raw depth data'!$A$2:$K$308,10,FALSE)</f>
        <v>0.52586850917899997</v>
      </c>
      <c r="G9" s="3">
        <f>VLOOKUP('Significant risk sites'!$A9,'Raw depth data'!$A$2:$K$308,11,FALSE)</f>
        <v>3.9965999126399998</v>
      </c>
    </row>
    <row r="10" spans="1:7" x14ac:dyDescent="0.25">
      <c r="A10" t="s">
        <v>93</v>
      </c>
      <c r="B10" s="3">
        <f>VLOOKUP('Significant risk sites'!$A10,'Raw depth data'!$A$2:$K$308,6,FALSE)</f>
        <v>0.29331047311300001</v>
      </c>
      <c r="C10" s="3">
        <f>VLOOKUP('Significant risk sites'!$A10,'Raw depth data'!$A$2:$K$308,7,FALSE)</f>
        <v>0.76209998130800005</v>
      </c>
      <c r="D10" s="3">
        <f>VLOOKUP('Significant risk sites'!$A10,'Raw depth data'!$A$2:$K$308,8,FALSE)</f>
        <v>0.47172131317900001</v>
      </c>
      <c r="E10" s="3">
        <f>VLOOKUP('Significant risk sites'!$A10,'Raw depth data'!$A$2:$K$308,9,FALSE)</f>
        <v>1.1751999854999999</v>
      </c>
      <c r="F10" s="3">
        <f>VLOOKUP('Significant risk sites'!$A10,'Raw depth data'!$A$2:$K$308,10,FALSE)</f>
        <v>0.65006390525900004</v>
      </c>
      <c r="G10" s="3">
        <f>VLOOKUP('Significant risk sites'!$A10,'Raw depth data'!$A$2:$K$308,11,FALSE)</f>
        <v>2.1993000507399998</v>
      </c>
    </row>
    <row r="11" spans="1:7" x14ac:dyDescent="0.25">
      <c r="A11" t="s">
        <v>130</v>
      </c>
      <c r="B11" s="3">
        <f>VLOOKUP('Significant risk sites'!$A11,'Raw depth data'!$A$2:$K$308,6,FALSE)</f>
        <v>0.60145165769800002</v>
      </c>
      <c r="C11" s="3">
        <f>VLOOKUP('Significant risk sites'!$A11,'Raw depth data'!$A$2:$K$308,7,FALSE)</f>
        <v>2.87050008774</v>
      </c>
      <c r="D11" s="3">
        <f>VLOOKUP('Significant risk sites'!$A11,'Raw depth data'!$A$2:$K$308,8,FALSE)</f>
        <v>0.582149158783</v>
      </c>
      <c r="E11" s="3">
        <f>VLOOKUP('Significant risk sites'!$A11,'Raw depth data'!$A$2:$K$308,9,FALSE)</f>
        <v>3.0123000145000001</v>
      </c>
      <c r="F11" s="3">
        <f>VLOOKUP('Significant risk sites'!$A11,'Raw depth data'!$A$2:$K$308,10,FALSE)</f>
        <v>0.84736048379100004</v>
      </c>
      <c r="G11" s="3">
        <f>VLOOKUP('Significant risk sites'!$A11,'Raw depth data'!$A$2:$K$308,11,FALSE)</f>
        <v>3.4251000881200002</v>
      </c>
    </row>
    <row r="12" spans="1:7" x14ac:dyDescent="0.25">
      <c r="A12" t="s">
        <v>187</v>
      </c>
      <c r="B12" s="3">
        <f>VLOOKUP('Significant risk sites'!$A12,'Raw depth data'!$A$2:$K$308,6,FALSE)</f>
        <v>0.22309416386299999</v>
      </c>
      <c r="C12" s="3">
        <f>VLOOKUP('Significant risk sites'!$A12,'Raw depth data'!$A$2:$K$308,7,FALSE)</f>
        <v>1.5101000070599999</v>
      </c>
      <c r="D12" s="3">
        <f>VLOOKUP('Significant risk sites'!$A12,'Raw depth data'!$A$2:$K$308,8,FALSE)</f>
        <v>0.210588308128</v>
      </c>
      <c r="E12" s="3">
        <f>VLOOKUP('Significant risk sites'!$A12,'Raw depth data'!$A$2:$K$308,9,FALSE)</f>
        <v>1.6736999750099999</v>
      </c>
      <c r="F12" s="3">
        <f>VLOOKUP('Significant risk sites'!$A12,'Raw depth data'!$A$2:$K$308,10,FALSE)</f>
        <v>0.33899701343799998</v>
      </c>
      <c r="G12" s="3">
        <f>VLOOKUP('Significant risk sites'!$A12,'Raw depth data'!$A$2:$K$308,11,FALSE)</f>
        <v>2.0381999015800001</v>
      </c>
    </row>
    <row r="13" spans="1:7" x14ac:dyDescent="0.25">
      <c r="A13" t="s">
        <v>217</v>
      </c>
      <c r="B13" s="3">
        <f>VLOOKUP('Significant risk sites'!$A13,'Raw depth data'!$A$2:$K$308,6,FALSE)</f>
        <v>0.58499386428</v>
      </c>
      <c r="C13" s="3">
        <f>VLOOKUP('Significant risk sites'!$A13,'Raw depth data'!$A$2:$K$308,7,FALSE)</f>
        <v>1.4524999856900001</v>
      </c>
      <c r="D13" s="3">
        <f>VLOOKUP('Significant risk sites'!$A13,'Raw depth data'!$A$2:$K$308,8,FALSE)</f>
        <v>0.79647616264599996</v>
      </c>
      <c r="E13" s="3">
        <f>VLOOKUP('Significant risk sites'!$A13,'Raw depth data'!$A$2:$K$308,9,FALSE)</f>
        <v>1.9408999681500001</v>
      </c>
      <c r="F13" s="3">
        <f>VLOOKUP('Significant risk sites'!$A13,'Raw depth data'!$A$2:$K$308,10,FALSE)</f>
        <v>1.43881487675</v>
      </c>
      <c r="G13" s="3">
        <f>VLOOKUP('Significant risk sites'!$A13,'Raw depth data'!$A$2:$K$308,11,FALSE)</f>
        <v>3.45180010796</v>
      </c>
    </row>
    <row r="14" spans="1:7" x14ac:dyDescent="0.25">
      <c r="A14" t="s">
        <v>250</v>
      </c>
      <c r="B14" s="3">
        <f>VLOOKUP('Significant risk sites'!$A14,'Raw depth data'!$A$2:$K$308,6,FALSE)</f>
        <v>0.35178019759099999</v>
      </c>
      <c r="C14" s="3">
        <f>VLOOKUP('Significant risk sites'!$A14,'Raw depth data'!$A$2:$K$308,7,FALSE)</f>
        <v>1.7179279327400001</v>
      </c>
      <c r="D14" s="3">
        <f>VLOOKUP('Significant risk sites'!$A14,'Raw depth data'!$A$2:$K$308,8,FALSE)</f>
        <v>0.417743611889</v>
      </c>
      <c r="E14" s="3">
        <f>VLOOKUP('Significant risk sites'!$A14,'Raw depth data'!$A$2:$K$308,9,FALSE)</f>
        <v>1.81920230389</v>
      </c>
      <c r="F14" s="3">
        <f>VLOOKUP('Significant risk sites'!$A14,'Raw depth data'!$A$2:$K$308,10,FALSE)</f>
        <v>0.69820043672599996</v>
      </c>
      <c r="G14" s="3">
        <f>VLOOKUP('Significant risk sites'!$A14,'Raw depth data'!$A$2:$K$308,11,FALSE)</f>
        <v>2.1793985366799999</v>
      </c>
    </row>
    <row r="15" spans="1:7" x14ac:dyDescent="0.25">
      <c r="A15" t="s">
        <v>269</v>
      </c>
      <c r="B15" s="3">
        <f>VLOOKUP('Significant risk sites'!$A15,'Raw depth data'!$A$2:$K$308,6,FALSE)</f>
        <v>0.23032463970799999</v>
      </c>
      <c r="C15" s="3">
        <f>VLOOKUP('Significant risk sites'!$A15,'Raw depth data'!$A$2:$K$308,7,FALSE)</f>
        <v>0.428600013256</v>
      </c>
      <c r="D15" s="3">
        <f>VLOOKUP('Significant risk sites'!$A15,'Raw depth data'!$A$2:$K$308,8,FALSE)</f>
        <v>0.249214819719</v>
      </c>
      <c r="E15" s="3">
        <f>VLOOKUP('Significant risk sites'!$A15,'Raw depth data'!$A$2:$K$308,9,FALSE)</f>
        <v>0.54089999198899996</v>
      </c>
      <c r="F15" s="3">
        <f>VLOOKUP('Significant risk sites'!$A15,'Raw depth data'!$A$2:$K$308,10,FALSE)</f>
        <v>0.24279566759999999</v>
      </c>
      <c r="G15" s="3">
        <f>VLOOKUP('Significant risk sites'!$A15,'Raw depth data'!$A$2:$K$308,11,FALSE)</f>
        <v>0.61009997129399995</v>
      </c>
    </row>
    <row r="16" spans="1:7" x14ac:dyDescent="0.25">
      <c r="A16" t="s">
        <v>273</v>
      </c>
      <c r="B16" s="3">
        <f>VLOOKUP('Significant risk sites'!$A16,'Raw depth data'!$A$2:$K$308,6,FALSE)</f>
        <v>0.32859373317700002</v>
      </c>
      <c r="C16" s="3">
        <f>VLOOKUP('Significant risk sites'!$A16,'Raw depth data'!$A$2:$K$308,7,FALSE)</f>
        <v>1.5779000520699999</v>
      </c>
      <c r="D16" s="3">
        <f>VLOOKUP('Significant risk sites'!$A16,'Raw depth data'!$A$2:$K$308,8,FALSE)</f>
        <v>0.38832086014799999</v>
      </c>
      <c r="E16" s="3">
        <f>VLOOKUP('Significant risk sites'!$A16,'Raw depth data'!$A$2:$K$308,9,FALSE)</f>
        <v>1.72609996796</v>
      </c>
      <c r="F16" s="3">
        <f>VLOOKUP('Significant risk sites'!$A16,'Raw depth data'!$A$2:$K$308,10,FALSE)</f>
        <v>0.49302682005300003</v>
      </c>
      <c r="G16" s="3">
        <f>VLOOKUP('Significant risk sites'!$A16,'Raw depth data'!$A$2:$K$308,11,FALSE)</f>
        <v>2.52699995041</v>
      </c>
    </row>
    <row r="17" spans="1:7" x14ac:dyDescent="0.25">
      <c r="A17" t="s">
        <v>294</v>
      </c>
      <c r="B17" s="3">
        <f>VLOOKUP('Significant risk sites'!$A17,'Raw depth data'!$A$2:$K$308,6,FALSE)</f>
        <v>0.25630404490300002</v>
      </c>
      <c r="C17" s="3">
        <f>VLOOKUP('Significant risk sites'!$A17,'Raw depth data'!$A$2:$K$308,7,FALSE)</f>
        <v>0.66490799188600003</v>
      </c>
      <c r="D17" s="3">
        <f>VLOOKUP('Significant risk sites'!$A17,'Raw depth data'!$A$2:$K$308,8,FALSE)</f>
        <v>0.31635453969400001</v>
      </c>
      <c r="E17" s="3">
        <f>VLOOKUP('Significant risk sites'!$A17,'Raw depth data'!$A$2:$K$308,9,FALSE)</f>
        <v>0.93274599313700002</v>
      </c>
      <c r="F17" s="3">
        <f>VLOOKUP('Significant risk sites'!$A17,'Raw depth data'!$A$2:$K$308,10,FALSE)</f>
        <v>0.32731844413799999</v>
      </c>
      <c r="G17" s="3">
        <f>VLOOKUP('Significant risk sites'!$A17,'Raw depth data'!$A$2:$K$308,11,FALSE)</f>
        <v>1.61360406876</v>
      </c>
    </row>
    <row r="18" spans="1:7" x14ac:dyDescent="0.25">
      <c r="A18" t="s">
        <v>302</v>
      </c>
      <c r="B18" s="3">
        <f>VLOOKUP('Significant risk sites'!$A18,'Raw depth data'!$A$2:$K$308,6,FALSE)</f>
        <v>0.30248305468600001</v>
      </c>
      <c r="C18" s="3">
        <f>VLOOKUP('Significant risk sites'!$A18,'Raw depth data'!$A$2:$K$308,7,FALSE)</f>
        <v>2.12109994888</v>
      </c>
      <c r="D18" s="3">
        <f>VLOOKUP('Significant risk sites'!$A18,'Raw depth data'!$A$2:$K$308,8,FALSE)</f>
        <v>0.33614873110400001</v>
      </c>
      <c r="E18" s="3">
        <f>VLOOKUP('Significant risk sites'!$A18,'Raw depth data'!$A$2:$K$308,9,FALSE)</f>
        <v>2.3129000663800001</v>
      </c>
      <c r="F18" s="3">
        <f>VLOOKUP('Significant risk sites'!$A18,'Raw depth data'!$A$2:$K$308,10,FALSE)</f>
        <v>0.56333047677299997</v>
      </c>
      <c r="G18" s="3">
        <f>VLOOKUP('Significant risk sites'!$A18,'Raw depth data'!$A$2:$K$308,11,FALSE)</f>
        <v>2.8557999134099998</v>
      </c>
    </row>
    <row r="19" spans="1:7" x14ac:dyDescent="0.25">
      <c r="A19" t="s">
        <v>306</v>
      </c>
      <c r="B19" s="3">
        <f>VLOOKUP('Significant risk sites'!$A19,'Raw depth data'!$A$2:$K$308,6,FALSE)</f>
        <v>0.56993719001300003</v>
      </c>
      <c r="C19" s="3">
        <f>VLOOKUP('Significant risk sites'!$A19,'Raw depth data'!$A$2:$K$308,7,FALSE)</f>
        <v>2.9881000518800001</v>
      </c>
      <c r="D19" s="3">
        <f>VLOOKUP('Significant risk sites'!$A19,'Raw depth data'!$A$2:$K$308,8,FALSE)</f>
        <v>0.64473751771099996</v>
      </c>
      <c r="E19" s="3">
        <f>VLOOKUP('Significant risk sites'!$A19,'Raw depth data'!$A$2:$K$308,9,FALSE)</f>
        <v>3.0894000530199999</v>
      </c>
      <c r="F19" s="3">
        <f>VLOOKUP('Significant risk sites'!$A19,'Raw depth data'!$A$2:$K$308,10,FALSE)</f>
        <v>1.11853860316</v>
      </c>
      <c r="G19" s="3">
        <f>VLOOKUP('Significant risk sites'!$A19,'Raw depth data'!$A$2:$K$308,11,FALSE)</f>
        <v>3.6449000835400001</v>
      </c>
    </row>
    <row r="20" spans="1:7" x14ac:dyDescent="0.25">
      <c r="A20" t="s">
        <v>308</v>
      </c>
      <c r="B20" s="3">
        <f>VLOOKUP('Significant risk sites'!$A20,'Raw depth data'!$A$2:$K$308,6,FALSE)</f>
        <v>0.92166463545300004</v>
      </c>
      <c r="C20" s="3">
        <f>VLOOKUP('Significant risk sites'!$A20,'Raw depth data'!$A$2:$K$308,7,FALSE)</f>
        <v>3.2720000743900002</v>
      </c>
      <c r="D20" s="3">
        <f>VLOOKUP('Significant risk sites'!$A20,'Raw depth data'!$A$2:$K$308,8,FALSE)</f>
        <v>1.19604343519</v>
      </c>
      <c r="E20" s="3">
        <f>VLOOKUP('Significant risk sites'!$A20,'Raw depth data'!$A$2:$K$308,9,FALSE)</f>
        <v>3.6991999149299999</v>
      </c>
      <c r="F20" s="3">
        <f>VLOOKUP('Significant risk sites'!$A20,'Raw depth data'!$A$2:$K$308,10,FALSE)</f>
        <v>2.1078410927000002</v>
      </c>
      <c r="G20" s="3">
        <f>VLOOKUP('Significant risk sites'!$A20,'Raw depth data'!$A$2:$K$308,11,FALSE)</f>
        <v>5.0907001495399999</v>
      </c>
    </row>
    <row r="21" spans="1:7" x14ac:dyDescent="0.25">
      <c r="A21" t="s">
        <v>310</v>
      </c>
      <c r="B21" s="3">
        <f>VLOOKUP('Significant risk sites'!$A21,'Raw depth data'!$A$2:$K$308,6,FALSE)</f>
        <v>0.73299053052899998</v>
      </c>
      <c r="C21" s="3">
        <f>VLOOKUP('Significant risk sites'!$A21,'Raw depth data'!$A$2:$K$308,7,FALSE)</f>
        <v>3.51880002022</v>
      </c>
      <c r="D21" s="3">
        <f>VLOOKUP('Significant risk sites'!$A21,'Raw depth data'!$A$2:$K$308,8,FALSE)</f>
        <v>0.84455829538399996</v>
      </c>
      <c r="E21" s="3">
        <f>VLOOKUP('Significant risk sites'!$A21,'Raw depth data'!$A$2:$K$308,9,FALSE)</f>
        <v>3.85730004311</v>
      </c>
      <c r="F21" s="3">
        <f>VLOOKUP('Significant risk sites'!$A21,'Raw depth data'!$A$2:$K$308,10,FALSE)</f>
        <v>1.64981834634</v>
      </c>
      <c r="G21" s="3">
        <f>VLOOKUP('Significant risk sites'!$A21,'Raw depth data'!$A$2:$K$308,11,FALSE)</f>
        <v>5.3028001785300001</v>
      </c>
    </row>
    <row r="22" spans="1:7" x14ac:dyDescent="0.25">
      <c r="A22" t="s">
        <v>332</v>
      </c>
      <c r="B22" s="3">
        <f>VLOOKUP('Significant risk sites'!$A22,'Raw depth data'!$A$2:$K$308,6,FALSE)</f>
        <v>0.47484738319399999</v>
      </c>
      <c r="C22" s="3">
        <f>VLOOKUP('Significant risk sites'!$A22,'Raw depth data'!$A$2:$K$308,7,FALSE)</f>
        <v>2.54670000076</v>
      </c>
      <c r="D22" s="3">
        <f>VLOOKUP('Significant risk sites'!$A22,'Raw depth data'!$A$2:$K$308,8,FALSE)</f>
        <v>0.46725250085199999</v>
      </c>
      <c r="E22" s="3">
        <f>VLOOKUP('Significant risk sites'!$A22,'Raw depth data'!$A$2:$K$308,9,FALSE)</f>
        <v>2.6810998916600002</v>
      </c>
      <c r="F22" s="3">
        <f>VLOOKUP('Significant risk sites'!$A22,'Raw depth data'!$A$2:$K$308,10,FALSE)</f>
        <v>0.50368267619200002</v>
      </c>
      <c r="G22" s="3">
        <f>VLOOKUP('Significant risk sites'!$A22,'Raw depth data'!$A$2:$K$308,11,FALSE)</f>
        <v>3.0750000476800001</v>
      </c>
    </row>
    <row r="23" spans="1:7" x14ac:dyDescent="0.25">
      <c r="A23" t="s">
        <v>334</v>
      </c>
      <c r="B23" s="3">
        <f>VLOOKUP('Significant risk sites'!$A23,'Raw depth data'!$A$2:$K$308,6,FALSE)</f>
        <v>0.24292323327900001</v>
      </c>
      <c r="C23" s="3">
        <f>VLOOKUP('Significant risk sites'!$A23,'Raw depth data'!$A$2:$K$308,7,FALSE)</f>
        <v>0.88539999723399998</v>
      </c>
      <c r="D23" s="3">
        <f>VLOOKUP('Significant risk sites'!$A23,'Raw depth data'!$A$2:$K$308,8,FALSE)</f>
        <v>0.27416169787299999</v>
      </c>
      <c r="E23" s="3">
        <f>VLOOKUP('Significant risk sites'!$A23,'Raw depth data'!$A$2:$K$308,9,FALSE)</f>
        <v>1.0034999847399999</v>
      </c>
      <c r="F23" s="3">
        <f>VLOOKUP('Significant risk sites'!$A23,'Raw depth data'!$A$2:$K$308,10,FALSE)</f>
        <v>0.53201238574099996</v>
      </c>
      <c r="G23" s="3">
        <f>VLOOKUP('Significant risk sites'!$A23,'Raw depth data'!$A$2:$K$308,11,FALSE)</f>
        <v>1.5046000480699999</v>
      </c>
    </row>
    <row r="24" spans="1:7" x14ac:dyDescent="0.25">
      <c r="A24" t="s">
        <v>350</v>
      </c>
      <c r="B24" s="3">
        <f>VLOOKUP('Significant risk sites'!$A24,'Raw depth data'!$A$2:$K$308,6,FALSE)</f>
        <v>0.37193848894600001</v>
      </c>
      <c r="C24" s="3">
        <f>VLOOKUP('Significant risk sites'!$A24,'Raw depth data'!$A$2:$K$308,7,FALSE)</f>
        <v>0.80159997940100003</v>
      </c>
      <c r="D24" s="3">
        <f>VLOOKUP('Significant risk sites'!$A24,'Raw depth data'!$A$2:$K$308,8,FALSE)</f>
        <v>0.42872864948299999</v>
      </c>
      <c r="E24" s="3">
        <f>VLOOKUP('Significant risk sites'!$A24,'Raw depth data'!$A$2:$K$308,9,FALSE)</f>
        <v>0.96270000934599997</v>
      </c>
      <c r="F24" s="3">
        <f>VLOOKUP('Significant risk sites'!$A24,'Raw depth data'!$A$2:$K$308,10,FALSE)</f>
        <v>0.78850349417400001</v>
      </c>
      <c r="G24" s="3">
        <f>VLOOKUP('Significant risk sites'!$A24,'Raw depth data'!$A$2:$K$308,11,FALSE)</f>
        <v>1.7091000080100001</v>
      </c>
    </row>
    <row r="25" spans="1:7" x14ac:dyDescent="0.25">
      <c r="A25" t="s">
        <v>386</v>
      </c>
      <c r="B25" s="3">
        <f>VLOOKUP('Significant risk sites'!$A25,'Raw depth data'!$A$2:$K$308,6,FALSE)</f>
        <v>0.80959305510599999</v>
      </c>
      <c r="C25" s="3">
        <f>VLOOKUP('Significant risk sites'!$A25,'Raw depth data'!$A$2:$K$308,7,FALSE)</f>
        <v>3.9321908950800002</v>
      </c>
      <c r="D25" s="3">
        <f>VLOOKUP('Significant risk sites'!$A25,'Raw depth data'!$A$2:$K$308,8,FALSE)</f>
        <v>0.86446375153400001</v>
      </c>
      <c r="E25" s="3">
        <f>VLOOKUP('Significant risk sites'!$A25,'Raw depth data'!$A$2:$K$308,9,FALSE)</f>
        <v>4.0391993522599998</v>
      </c>
      <c r="F25" s="3">
        <f>VLOOKUP('Significant risk sites'!$A25,'Raw depth data'!$A$2:$K$308,10,FALSE)</f>
        <v>1.17980844341</v>
      </c>
      <c r="G25" s="3">
        <f>VLOOKUP('Significant risk sites'!$A25,'Raw depth data'!$A$2:$K$308,11,FALSE)</f>
        <v>4.7778224945099996</v>
      </c>
    </row>
    <row r="26" spans="1:7" x14ac:dyDescent="0.25">
      <c r="A26" t="s">
        <v>421</v>
      </c>
      <c r="B26" s="3">
        <f>VLOOKUP('Significant risk sites'!$A26,'Raw depth data'!$A$2:$K$308,6,FALSE)</f>
        <v>0.207377706144</v>
      </c>
      <c r="C26" s="3">
        <f>VLOOKUP('Significant risk sites'!$A26,'Raw depth data'!$A$2:$K$308,7,FALSE)</f>
        <v>0.86485636234300001</v>
      </c>
      <c r="D26" s="3">
        <f>VLOOKUP('Significant risk sites'!$A26,'Raw depth data'!$A$2:$K$308,8,FALSE)</f>
        <v>0.21973110658600001</v>
      </c>
      <c r="E26" s="3">
        <f>VLOOKUP('Significant risk sites'!$A26,'Raw depth data'!$A$2:$K$308,9,FALSE)</f>
        <v>1.2100667953499999</v>
      </c>
      <c r="F26" s="3">
        <f>VLOOKUP('Significant risk sites'!$A26,'Raw depth data'!$A$2:$K$308,10,FALSE)</f>
        <v>0.27838908410500002</v>
      </c>
      <c r="G26" s="3">
        <f>VLOOKUP('Significant risk sites'!$A26,'Raw depth data'!$A$2:$K$308,11,FALSE)</f>
        <v>1.54868876934</v>
      </c>
    </row>
    <row r="27" spans="1:7" x14ac:dyDescent="0.25">
      <c r="A27" t="s">
        <v>463</v>
      </c>
      <c r="B27" s="3">
        <f>VLOOKUP('Significant risk sites'!$A27,'Raw depth data'!$A$2:$K$308,6,FALSE)</f>
        <v>0.80962559761300001</v>
      </c>
      <c r="C27" s="3">
        <f>VLOOKUP('Significant risk sites'!$A27,'Raw depth data'!$A$2:$K$308,7,FALSE)</f>
        <v>2.8533000945999998</v>
      </c>
      <c r="D27" s="3">
        <f>VLOOKUP('Significant risk sites'!$A27,'Raw depth data'!$A$2:$K$308,8,FALSE)</f>
        <v>0.86665281031200003</v>
      </c>
      <c r="E27" s="3">
        <f>VLOOKUP('Significant risk sites'!$A27,'Raw depth data'!$A$2:$K$308,9,FALSE)</f>
        <v>3.1089000701899998</v>
      </c>
      <c r="F27" s="3">
        <f>VLOOKUP('Significant risk sites'!$A27,'Raw depth data'!$A$2:$K$308,10,FALSE)</f>
        <v>1.1734878097699999</v>
      </c>
      <c r="G27" s="3">
        <f>VLOOKUP('Significant risk sites'!$A27,'Raw depth data'!$A$2:$K$308,11,FALSE)</f>
        <v>3.9433000087700001</v>
      </c>
    </row>
    <row r="28" spans="1:7" x14ac:dyDescent="0.25">
      <c r="A28" t="s">
        <v>522</v>
      </c>
      <c r="B28" s="3">
        <f>VLOOKUP('Significant risk sites'!$A28,'Raw depth data'!$A$2:$K$308,6,FALSE)</f>
        <v>0.457183841762</v>
      </c>
      <c r="C28" s="3">
        <f>VLOOKUP('Significant risk sites'!$A28,'Raw depth data'!$A$2:$K$308,7,FALSE)</f>
        <v>1.1010749340099999</v>
      </c>
      <c r="D28" s="3">
        <f>VLOOKUP('Significant risk sites'!$A28,'Raw depth data'!$A$2:$K$308,8,FALSE)</f>
        <v>0.57151986971000002</v>
      </c>
      <c r="E28" s="3">
        <f>VLOOKUP('Significant risk sites'!$A28,'Raw depth data'!$A$2:$K$308,9,FALSE)</f>
        <v>1.31892502308</v>
      </c>
      <c r="F28" s="3">
        <f>VLOOKUP('Significant risk sites'!$A28,'Raw depth data'!$A$2:$K$308,10,FALSE)</f>
        <v>0.82296429313800001</v>
      </c>
      <c r="G28" s="3">
        <f>VLOOKUP('Significant risk sites'!$A28,'Raw depth data'!$A$2:$K$308,11,FALSE)</f>
        <v>1.9197750091600001</v>
      </c>
    </row>
    <row r="29" spans="1:7" x14ac:dyDescent="0.25">
      <c r="A29" t="s">
        <v>528</v>
      </c>
      <c r="B29" s="3">
        <f>VLOOKUP('Significant risk sites'!$A29,'Raw depth data'!$A$2:$K$308,6,FALSE)</f>
        <v>1.32961396164</v>
      </c>
      <c r="C29" s="3">
        <f>VLOOKUP('Significant risk sites'!$A29,'Raw depth data'!$A$2:$K$308,7,FALSE)</f>
        <v>2.84645080566</v>
      </c>
      <c r="D29" s="3">
        <f>VLOOKUP('Significant risk sites'!$A29,'Raw depth data'!$A$2:$K$308,8,FALSE)</f>
        <v>1.38563770617</v>
      </c>
      <c r="E29" s="3">
        <f>VLOOKUP('Significant risk sites'!$A29,'Raw depth data'!$A$2:$K$308,9,FALSE)</f>
        <v>2.9545903205899999</v>
      </c>
      <c r="F29" s="3">
        <f>VLOOKUP('Significant risk sites'!$A29,'Raw depth data'!$A$2:$K$308,10,FALSE)</f>
        <v>1.41028731637</v>
      </c>
      <c r="G29" s="3">
        <f>VLOOKUP('Significant risk sites'!$A29,'Raw depth data'!$A$2:$K$308,11,FALSE)</f>
        <v>3.2391622066500001</v>
      </c>
    </row>
    <row r="30" spans="1:7" x14ac:dyDescent="0.25">
      <c r="A30" t="s">
        <v>555</v>
      </c>
      <c r="B30" s="3">
        <f>VLOOKUP('Significant risk sites'!$A30,'Raw depth data'!$A$2:$K$308,6,FALSE)</f>
        <v>0.93508649154500001</v>
      </c>
      <c r="C30" s="3">
        <f>VLOOKUP('Significant risk sites'!$A30,'Raw depth data'!$A$2:$K$308,7,FALSE)</f>
        <v>1.9553128480899999</v>
      </c>
      <c r="D30" s="3">
        <f>VLOOKUP('Significant risk sites'!$A30,'Raw depth data'!$A$2:$K$308,8,FALSE)</f>
        <v>1.40328892687</v>
      </c>
      <c r="E30" s="3">
        <f>VLOOKUP('Significant risk sites'!$A30,'Raw depth data'!$A$2:$K$308,9,FALSE)</f>
        <v>2.8825302123999998</v>
      </c>
      <c r="F30" s="3">
        <f>VLOOKUP('Significant risk sites'!$A30,'Raw depth data'!$A$2:$K$308,10,FALSE)</f>
        <v>1.5161072231399999</v>
      </c>
      <c r="G30" s="3">
        <f>VLOOKUP('Significant risk sites'!$A30,'Raw depth data'!$A$2:$K$308,11,FALSE)</f>
        <v>3.1143896579699999</v>
      </c>
    </row>
    <row r="31" spans="1:7" x14ac:dyDescent="0.25">
      <c r="A31" t="s">
        <v>621</v>
      </c>
      <c r="B31" s="3">
        <f>VLOOKUP('Significant risk sites'!$A31,'Raw depth data'!$A$2:$K$308,6,FALSE)</f>
        <v>0.31373965352099997</v>
      </c>
      <c r="C31" s="3">
        <f>VLOOKUP('Significant risk sites'!$A31,'Raw depth data'!$A$2:$K$308,7,FALSE)</f>
        <v>1.3677999973299999</v>
      </c>
      <c r="D31" s="3">
        <f>VLOOKUP('Significant risk sites'!$A31,'Raw depth data'!$A$2:$K$308,8,FALSE)</f>
        <v>0.29909711826800001</v>
      </c>
      <c r="E31" s="3">
        <f>VLOOKUP('Significant risk sites'!$A31,'Raw depth data'!$A$2:$K$308,9,FALSE)</f>
        <v>1.47514545918</v>
      </c>
      <c r="F31" s="3">
        <f>VLOOKUP('Significant risk sites'!$A31,'Raw depth data'!$A$2:$K$308,10,FALSE)</f>
        <v>0.43501301162599998</v>
      </c>
      <c r="G31" s="3">
        <f>VLOOKUP('Significant risk sites'!$A31,'Raw depth data'!$A$2:$K$308,11,FALSE)</f>
        <v>2.12692022324</v>
      </c>
    </row>
    <row r="32" spans="1:7" x14ac:dyDescent="0.25">
      <c r="A32" t="s">
        <v>623</v>
      </c>
      <c r="B32" s="3">
        <f>VLOOKUP('Significant risk sites'!$A32,'Raw depth data'!$A$2:$K$308,6,FALSE)</f>
        <v>0.38982775160900002</v>
      </c>
      <c r="C32" s="3">
        <f>VLOOKUP('Significant risk sites'!$A32,'Raw depth data'!$A$2:$K$308,7,FALSE)</f>
        <v>1.0513892173799999</v>
      </c>
      <c r="D32" s="3">
        <f>VLOOKUP('Significant risk sites'!$A32,'Raw depth data'!$A$2:$K$308,8,FALSE)</f>
        <v>0.50651748864099999</v>
      </c>
      <c r="E32" s="3">
        <f>VLOOKUP('Significant risk sites'!$A32,'Raw depth data'!$A$2:$K$308,9,FALSE)</f>
        <v>1.35392153263</v>
      </c>
      <c r="F32" s="3">
        <f>VLOOKUP('Significant risk sites'!$A32,'Raw depth data'!$A$2:$K$308,10,FALSE)</f>
        <v>0.69108773076899999</v>
      </c>
      <c r="G32" s="3">
        <f>VLOOKUP('Significant risk sites'!$A32,'Raw depth data'!$A$2:$K$308,11,FALSE)</f>
        <v>2.1797380447400001</v>
      </c>
    </row>
    <row r="33" spans="1:7" x14ac:dyDescent="0.25">
      <c r="A33" t="s">
        <v>649</v>
      </c>
      <c r="B33" s="3">
        <f>VLOOKUP('Significant risk sites'!$A33,'Raw depth data'!$A$2:$K$308,6,FALSE)</f>
        <v>1.3983172823700001</v>
      </c>
      <c r="C33" s="3">
        <f>VLOOKUP('Significant risk sites'!$A33,'Raw depth data'!$A$2:$K$308,7,FALSE)</f>
        <v>3.47639989853</v>
      </c>
      <c r="D33" s="3">
        <f>VLOOKUP('Significant risk sites'!$A33,'Raw depth data'!$A$2:$K$308,8,FALSE)</f>
        <v>1.2734437028900001</v>
      </c>
      <c r="E33" s="3">
        <f>VLOOKUP('Significant risk sites'!$A33,'Raw depth data'!$A$2:$K$308,9,FALSE)</f>
        <v>4.09740018845</v>
      </c>
      <c r="F33" s="3">
        <f>VLOOKUP('Significant risk sites'!$A33,'Raw depth data'!$A$2:$K$308,10,FALSE)</f>
        <v>1.2358717670099999</v>
      </c>
      <c r="G33" s="3">
        <f>VLOOKUP('Significant risk sites'!$A33,'Raw depth data'!$A$2:$K$308,11,FALSE)</f>
        <v>5.6003999710099999</v>
      </c>
    </row>
    <row r="34" spans="1:7" x14ac:dyDescent="0.25">
      <c r="B34" s="3"/>
      <c r="C34" s="3"/>
      <c r="D34" s="3"/>
      <c r="E34" s="3"/>
      <c r="F34" s="3"/>
      <c r="G34" s="3"/>
    </row>
    <row r="35" spans="1:7" x14ac:dyDescent="0.25">
      <c r="A35" s="4" t="s">
        <v>661</v>
      </c>
      <c r="B35" s="3"/>
      <c r="C35" s="3"/>
      <c r="D35" s="3"/>
      <c r="E35" s="3"/>
      <c r="F35" s="3"/>
      <c r="G35" s="3"/>
    </row>
    <row r="36" spans="1:7" x14ac:dyDescent="0.25">
      <c r="A36" s="4"/>
      <c r="B36" s="3"/>
      <c r="C36" s="3"/>
      <c r="D36" s="3"/>
      <c r="E36" s="3"/>
      <c r="F36" s="3"/>
      <c r="G36" s="3"/>
    </row>
    <row r="37" spans="1:7" x14ac:dyDescent="0.25">
      <c r="A37" t="s">
        <v>141</v>
      </c>
      <c r="B37" s="3">
        <f>VLOOKUP('Significant risk sites'!$A37,'Raw depth data'!$A$2:$K$308,6,FALSE)</f>
        <v>0.22464188041899999</v>
      </c>
      <c r="C37" s="3">
        <f>VLOOKUP('Significant risk sites'!$A37,'Raw depth data'!$A$2:$K$308,7,FALSE)</f>
        <v>0.38719999790199999</v>
      </c>
      <c r="D37" s="3">
        <f>VLOOKUP('Significant risk sites'!$A37,'Raw depth data'!$A$2:$K$308,8,FALSE)</f>
        <v>0.251716314261</v>
      </c>
      <c r="E37" s="3">
        <f>VLOOKUP('Significant risk sites'!$A37,'Raw depth data'!$A$2:$K$308,9,FALSE)</f>
        <v>0.48330000042900001</v>
      </c>
      <c r="F37" s="3">
        <f>VLOOKUP('Significant risk sites'!$A37,'Raw depth data'!$A$2:$K$308,10,FALSE)</f>
        <v>0.68415867168699995</v>
      </c>
      <c r="G37" s="3">
        <f>VLOOKUP('Significant risk sites'!$A37,'Raw depth data'!$A$2:$K$308,11,FALSE)</f>
        <v>1.2200000286099999</v>
      </c>
    </row>
    <row r="38" spans="1:7" x14ac:dyDescent="0.25">
      <c r="A38" t="s">
        <v>290</v>
      </c>
      <c r="B38" s="3">
        <f>VLOOKUP('Significant risk sites'!$A38,'Raw depth data'!$A$2:$K$308,6,FALSE)</f>
        <v>0.26729589365899997</v>
      </c>
      <c r="C38" s="3">
        <f>VLOOKUP('Significant risk sites'!$A38,'Raw depth data'!$A$2:$K$308,7,FALSE)</f>
        <v>0.69110000133500005</v>
      </c>
      <c r="D38" s="3">
        <f>VLOOKUP('Significant risk sites'!$A38,'Raw depth data'!$A$2:$K$308,8,FALSE)</f>
        <v>0.263784046828</v>
      </c>
      <c r="E38" s="3">
        <f>VLOOKUP('Significant risk sites'!$A38,'Raw depth data'!$A$2:$K$308,9,FALSE)</f>
        <v>1.2532000541699999</v>
      </c>
      <c r="F38" s="3">
        <f>VLOOKUP('Significant risk sites'!$A38,'Raw depth data'!$A$2:$K$308,10,FALSE)</f>
        <v>0.533155996139</v>
      </c>
      <c r="G38" s="3">
        <f>VLOOKUP('Significant risk sites'!$A38,'Raw depth data'!$A$2:$K$308,11,FALSE)</f>
        <v>1.5413000583600001</v>
      </c>
    </row>
    <row r="39" spans="1:7" x14ac:dyDescent="0.25">
      <c r="A39" t="s">
        <v>298</v>
      </c>
      <c r="B39" s="3">
        <f>VLOOKUP('Significant risk sites'!$A39,'Raw depth data'!$A$2:$K$308,6,FALSE)</f>
        <v>0.27252849518700001</v>
      </c>
      <c r="C39" s="3">
        <f>VLOOKUP('Significant risk sites'!$A39,'Raw depth data'!$A$2:$K$308,7,FALSE)</f>
        <v>1.46150004864</v>
      </c>
      <c r="D39" s="3">
        <f>VLOOKUP('Significant risk sites'!$A39,'Raw depth data'!$A$2:$K$308,8,FALSE)</f>
        <v>0.17503485231999999</v>
      </c>
      <c r="E39" s="3">
        <f>VLOOKUP('Significant risk sites'!$A39,'Raw depth data'!$A$2:$K$308,9,FALSE)</f>
        <v>1.6352000236499999</v>
      </c>
      <c r="F39" s="3">
        <f>VLOOKUP('Significant risk sites'!$A39,'Raw depth data'!$A$2:$K$308,10,FALSE)</f>
        <v>0.60260958377399998</v>
      </c>
      <c r="G39" s="3">
        <f>VLOOKUP('Significant risk sites'!$A39,'Raw depth data'!$A$2:$K$308,11,FALSE)</f>
        <v>2.4674000740099999</v>
      </c>
    </row>
    <row r="40" spans="1:7" x14ac:dyDescent="0.25">
      <c r="A40" t="s">
        <v>580</v>
      </c>
      <c r="B40" s="3">
        <f>VLOOKUP('Significant risk sites'!$A40,'Raw depth data'!$A$2:$K$308,6,FALSE)</f>
        <v>0.21427839305499999</v>
      </c>
      <c r="C40" s="3">
        <f>VLOOKUP('Significant risk sites'!$A40,'Raw depth data'!$A$2:$K$308,7,FALSE)</f>
        <v>0.55510002374599998</v>
      </c>
      <c r="D40" s="3">
        <f>VLOOKUP('Significant risk sites'!$A40,'Raw depth data'!$A$2:$K$308,8,FALSE)</f>
        <v>0.17205228900700001</v>
      </c>
      <c r="E40" s="3">
        <f>VLOOKUP('Significant risk sites'!$A40,'Raw depth data'!$A$2:$K$308,9,FALSE)</f>
        <v>0.58749997615799998</v>
      </c>
      <c r="F40" s="3">
        <f>VLOOKUP('Significant risk sites'!$A40,'Raw depth data'!$A$2:$K$308,10,FALSE)</f>
        <v>0.23818889541999999</v>
      </c>
      <c r="G40" s="3">
        <f>VLOOKUP('Significant risk sites'!$A40,'Raw depth data'!$A$2:$K$308,11,FALSE)</f>
        <v>0.79509997367899998</v>
      </c>
    </row>
    <row r="41" spans="1:7" x14ac:dyDescent="0.25">
      <c r="B41" s="3"/>
      <c r="C41" s="3"/>
      <c r="D41" s="3"/>
      <c r="E41" s="3"/>
      <c r="F41" s="3"/>
      <c r="G41" s="3"/>
    </row>
    <row r="42" spans="1:7" x14ac:dyDescent="0.25">
      <c r="A42" s="4" t="s">
        <v>662</v>
      </c>
      <c r="B42" s="3"/>
      <c r="C42" s="3"/>
      <c r="D42" s="3"/>
      <c r="E42" s="3"/>
      <c r="F42" s="3"/>
      <c r="G42" s="3"/>
    </row>
    <row r="43" spans="1:7" x14ac:dyDescent="0.25">
      <c r="B43" s="3"/>
      <c r="C43" s="3"/>
      <c r="D43" s="3"/>
      <c r="E43" s="3"/>
      <c r="F43" s="3"/>
      <c r="G43" s="3"/>
    </row>
    <row r="44" spans="1:7" x14ac:dyDescent="0.25">
      <c r="A44" t="s">
        <v>16</v>
      </c>
      <c r="B44" s="3">
        <f>VLOOKUP('Significant risk sites'!$A44,'Raw depth data'!$A$2:$K$308,6,FALSE)</f>
        <v>0.279076984152</v>
      </c>
      <c r="C44" s="3">
        <f>VLOOKUP('Significant risk sites'!$A44,'Raw depth data'!$A$2:$K$308,7,FALSE)</f>
        <v>0.973736047745</v>
      </c>
      <c r="D44" s="3">
        <f>VLOOKUP('Significant risk sites'!$A44,'Raw depth data'!$A$2:$K$308,8,FALSE)</f>
        <v>0.247160225792</v>
      </c>
      <c r="E44" s="3">
        <f>VLOOKUP('Significant risk sites'!$A44,'Raw depth data'!$A$2:$K$308,9,FALSE)</f>
        <v>1.05249190331</v>
      </c>
      <c r="F44" s="3">
        <f>VLOOKUP('Significant risk sites'!$A44,'Raw depth data'!$A$2:$K$308,10,FALSE)</f>
        <v>0.181678517644</v>
      </c>
      <c r="G44" s="3">
        <f>VLOOKUP('Significant risk sites'!$A44,'Raw depth data'!$A$2:$K$308,11,FALSE)</f>
        <v>1.2183040380500001</v>
      </c>
    </row>
    <row r="45" spans="1:7" x14ac:dyDescent="0.25">
      <c r="A45" t="s">
        <v>25</v>
      </c>
      <c r="B45" s="3">
        <f>VLOOKUP('Significant risk sites'!$A45,'Raw depth data'!$A$2:$K$308,6,FALSE)</f>
        <v>0.413580953365</v>
      </c>
      <c r="C45" s="3">
        <f>VLOOKUP('Significant risk sites'!$A45,'Raw depth data'!$A$2:$K$308,7,FALSE)</f>
        <v>0.64130002260200003</v>
      </c>
      <c r="D45" s="3">
        <f>VLOOKUP('Significant risk sites'!$A45,'Raw depth data'!$A$2:$K$308,8,FALSE)</f>
        <v>0.52502499893300003</v>
      </c>
      <c r="E45" s="3">
        <f>VLOOKUP('Significant risk sites'!$A45,'Raw depth data'!$A$2:$K$308,9,FALSE)</f>
        <v>0.87589997053099999</v>
      </c>
      <c r="F45" s="3">
        <f>VLOOKUP('Significant risk sites'!$A45,'Raw depth data'!$A$2:$K$308,10,FALSE)</f>
        <v>0.60829509452200003</v>
      </c>
      <c r="G45" s="3">
        <f>VLOOKUP('Significant risk sites'!$A45,'Raw depth data'!$A$2:$K$308,11,FALSE)</f>
        <v>1.6792999505999999</v>
      </c>
    </row>
    <row r="46" spans="1:7" x14ac:dyDescent="0.25">
      <c r="A46" t="s">
        <v>55</v>
      </c>
      <c r="B46" s="3">
        <f>VLOOKUP('Significant risk sites'!$A46,'Raw depth data'!$A$2:$K$308,6,FALSE)</f>
        <v>0</v>
      </c>
      <c r="C46" s="3">
        <f>VLOOKUP('Significant risk sites'!$A46,'Raw depth data'!$A$2:$K$308,7,FALSE)</f>
        <v>0</v>
      </c>
      <c r="D46" s="3">
        <f>VLOOKUP('Significant risk sites'!$A46,'Raw depth data'!$A$2:$K$308,8,FALSE)</f>
        <v>0.35956667115300001</v>
      </c>
      <c r="E46" s="3">
        <f>VLOOKUP('Significant risk sites'!$A46,'Raw depth data'!$A$2:$K$308,9,FALSE)</f>
        <v>0.49430000782</v>
      </c>
      <c r="F46" s="3">
        <f>VLOOKUP('Significant risk sites'!$A46,'Raw depth data'!$A$2:$K$308,10,FALSE)</f>
        <v>0.52527491077800004</v>
      </c>
      <c r="G46" s="3">
        <f>VLOOKUP('Significant risk sites'!$A46,'Raw depth data'!$A$2:$K$308,11,FALSE)</f>
        <v>2.6284000873600002</v>
      </c>
    </row>
    <row r="47" spans="1:7" x14ac:dyDescent="0.25">
      <c r="A47" t="s">
        <v>78</v>
      </c>
      <c r="B47" s="3">
        <f>VLOOKUP('Significant risk sites'!$A47,'Raw depth data'!$A$2:$K$308,6,FALSE)</f>
        <v>0.128971429808</v>
      </c>
      <c r="C47" s="3">
        <f>VLOOKUP('Significant risk sites'!$A47,'Raw depth data'!$A$2:$K$308,7,FALSE)</f>
        <v>0.25470000505399998</v>
      </c>
      <c r="D47" s="3">
        <f>VLOOKUP('Significant risk sites'!$A47,'Raw depth data'!$A$2:$K$308,8,FALSE)</f>
        <v>0.13160000040799999</v>
      </c>
      <c r="E47" s="3">
        <f>VLOOKUP('Significant risk sites'!$A47,'Raw depth data'!$A$2:$K$308,9,FALSE)</f>
        <v>0.39809998869899998</v>
      </c>
      <c r="F47" s="3">
        <f>VLOOKUP('Significant risk sites'!$A47,'Raw depth data'!$A$2:$K$308,10,FALSE)</f>
        <v>0.284893052855</v>
      </c>
      <c r="G47" s="3">
        <f>VLOOKUP('Significant risk sites'!$A47,'Raw depth data'!$A$2:$K$308,11,FALSE)</f>
        <v>0.91799998283399997</v>
      </c>
    </row>
    <row r="48" spans="1:7" x14ac:dyDescent="0.25">
      <c r="A48" t="s">
        <v>100</v>
      </c>
      <c r="B48" s="3">
        <f>VLOOKUP('Significant risk sites'!$A48,'Raw depth data'!$A$2:$K$308,6,FALSE)</f>
        <v>0</v>
      </c>
      <c r="C48" s="3">
        <f>VLOOKUP('Significant risk sites'!$A48,'Raw depth data'!$A$2:$K$308,7,FALSE)</f>
        <v>0</v>
      </c>
      <c r="D48" s="3">
        <f>VLOOKUP('Significant risk sites'!$A48,'Raw depth data'!$A$2:$K$308,8,FALSE)</f>
        <v>0.13974736817200001</v>
      </c>
      <c r="E48" s="3">
        <f>VLOOKUP('Significant risk sites'!$A48,'Raw depth data'!$A$2:$K$308,9,FALSE)</f>
        <v>0.246299996972</v>
      </c>
      <c r="F48" s="3">
        <f>VLOOKUP('Significant risk sites'!$A48,'Raw depth data'!$A$2:$K$308,10,FALSE)</f>
        <v>0.12842352353200001</v>
      </c>
      <c r="G48" s="3">
        <f>VLOOKUP('Significant risk sites'!$A48,'Raw depth data'!$A$2:$K$308,11,FALSE)</f>
        <v>0.34990000724800002</v>
      </c>
    </row>
    <row r="49" spans="1:7" x14ac:dyDescent="0.25">
      <c r="A49" t="s">
        <v>159</v>
      </c>
      <c r="B49" s="3">
        <f>VLOOKUP('Significant risk sites'!$A49,'Raw depth data'!$A$2:$K$308,6,FALSE)</f>
        <v>0.16601696570499999</v>
      </c>
      <c r="C49" s="3">
        <f>VLOOKUP('Significant risk sites'!$A49,'Raw depth data'!$A$2:$K$308,7,FALSE)</f>
        <v>0.256700009108</v>
      </c>
      <c r="D49" s="3">
        <f>VLOOKUP('Significant risk sites'!$A49,'Raw depth data'!$A$2:$K$308,8,FALSE)</f>
        <v>0.15032605416399999</v>
      </c>
      <c r="E49" s="3">
        <f>VLOOKUP('Significant risk sites'!$A49,'Raw depth data'!$A$2:$K$308,9,FALSE)</f>
        <v>0.31330001354199999</v>
      </c>
      <c r="F49" s="3">
        <f>VLOOKUP('Significant risk sites'!$A49,'Raw depth data'!$A$2:$K$308,10,FALSE)</f>
        <v>0.15015872505</v>
      </c>
      <c r="G49" s="3">
        <f>VLOOKUP('Significant risk sites'!$A49,'Raw depth data'!$A$2:$K$308,11,FALSE)</f>
        <v>0.39250001311299998</v>
      </c>
    </row>
    <row r="50" spans="1:7" x14ac:dyDescent="0.25">
      <c r="A50" t="s">
        <v>175</v>
      </c>
      <c r="B50" s="3">
        <f>VLOOKUP('Significant risk sites'!$A50,'Raw depth data'!$A$2:$K$308,6,FALSE)</f>
        <v>0.491874281651</v>
      </c>
      <c r="C50" s="3">
        <f>VLOOKUP('Significant risk sites'!$A50,'Raw depth data'!$A$2:$K$308,7,FALSE)</f>
        <v>1.45082437992</v>
      </c>
      <c r="D50" s="3">
        <f>VLOOKUP('Significant risk sites'!$A50,'Raw depth data'!$A$2:$K$308,8,FALSE)</f>
        <v>0.47425499146099998</v>
      </c>
      <c r="E50" s="3">
        <f>VLOOKUP('Significant risk sites'!$A50,'Raw depth data'!$A$2:$K$308,9,FALSE)</f>
        <v>1.91993260384</v>
      </c>
      <c r="F50" s="3">
        <f>VLOOKUP('Significant risk sites'!$A50,'Raw depth data'!$A$2:$K$308,10,FALSE)</f>
        <v>0.63034016899800005</v>
      </c>
      <c r="G50" s="3">
        <f>VLOOKUP('Significant risk sites'!$A50,'Raw depth data'!$A$2:$K$308,11,FALSE)</f>
        <v>3.07334017754</v>
      </c>
    </row>
    <row r="51" spans="1:7" x14ac:dyDescent="0.25">
      <c r="A51" t="s">
        <v>195</v>
      </c>
      <c r="B51" s="3">
        <f>VLOOKUP('Significant risk sites'!$A51,'Raw depth data'!$A$2:$K$308,6,FALSE)</f>
        <v>0.269419230979</v>
      </c>
      <c r="C51" s="3">
        <f>VLOOKUP('Significant risk sites'!$A51,'Raw depth data'!$A$2:$K$308,7,FALSE)</f>
        <v>0.59920001030000003</v>
      </c>
      <c r="D51" s="3">
        <f>VLOOKUP('Significant risk sites'!$A51,'Raw depth data'!$A$2:$K$308,8,FALSE)</f>
        <v>0.27086797737500001</v>
      </c>
      <c r="E51" s="3">
        <f>VLOOKUP('Significant risk sites'!$A51,'Raw depth data'!$A$2:$K$308,9,FALSE)</f>
        <v>0.66469997167600003</v>
      </c>
      <c r="F51" s="3">
        <f>VLOOKUP('Significant risk sites'!$A51,'Raw depth data'!$A$2:$K$308,10,FALSE)</f>
        <v>0.178574845963</v>
      </c>
      <c r="G51" s="3">
        <f>VLOOKUP('Significant risk sites'!$A51,'Raw depth data'!$A$2:$K$308,11,FALSE)</f>
        <v>0.81970000266999998</v>
      </c>
    </row>
    <row r="52" spans="1:7" x14ac:dyDescent="0.25">
      <c r="A52" t="s">
        <v>207</v>
      </c>
      <c r="B52" s="3">
        <f>VLOOKUP('Significant risk sites'!$A52,'Raw depth data'!$A$2:$K$308,6,FALSE)</f>
        <v>0.51556619438600004</v>
      </c>
      <c r="C52" s="3">
        <f>VLOOKUP('Significant risk sites'!$A52,'Raw depth data'!$A$2:$K$308,7,FALSE)</f>
        <v>1.65160000324</v>
      </c>
      <c r="D52" s="3">
        <f>VLOOKUP('Significant risk sites'!$A52,'Raw depth data'!$A$2:$K$308,8,FALSE)</f>
        <v>0.73889630088900005</v>
      </c>
      <c r="E52" s="3">
        <f>VLOOKUP('Significant risk sites'!$A52,'Raw depth data'!$A$2:$K$308,9,FALSE)</f>
        <v>2.2964000701899998</v>
      </c>
      <c r="F52" s="3">
        <f>VLOOKUP('Significant risk sites'!$A52,'Raw depth data'!$A$2:$K$308,10,FALSE)</f>
        <v>1.27245790549</v>
      </c>
      <c r="G52" s="3">
        <f>VLOOKUP('Significant risk sites'!$A52,'Raw depth data'!$A$2:$K$308,11,FALSE)</f>
        <v>3.7014999389600001</v>
      </c>
    </row>
    <row r="53" spans="1:7" x14ac:dyDescent="0.25">
      <c r="A53" t="s">
        <v>241</v>
      </c>
      <c r="B53" s="3">
        <f>VLOOKUP('Significant risk sites'!$A53,'Raw depth data'!$A$2:$K$308,6,FALSE)</f>
        <v>0</v>
      </c>
      <c r="C53" s="3">
        <f>VLOOKUP('Significant risk sites'!$A53,'Raw depth data'!$A$2:$K$308,7,FALSE)</f>
        <v>0</v>
      </c>
      <c r="D53" s="3">
        <f>VLOOKUP('Significant risk sites'!$A53,'Raw depth data'!$A$2:$K$308,8,FALSE)</f>
        <v>0</v>
      </c>
      <c r="E53" s="3">
        <f>VLOOKUP('Significant risk sites'!$A53,'Raw depth data'!$A$2:$K$308,9,FALSE)</f>
        <v>0</v>
      </c>
      <c r="F53" s="3">
        <f>VLOOKUP('Significant risk sites'!$A53,'Raw depth data'!$A$2:$K$308,10,FALSE)</f>
        <v>0.109718301406</v>
      </c>
      <c r="G53" s="3">
        <f>VLOOKUP('Significant risk sites'!$A53,'Raw depth data'!$A$2:$K$308,11,FALSE)</f>
        <v>0.23870000243200001</v>
      </c>
    </row>
    <row r="54" spans="1:7" x14ac:dyDescent="0.25">
      <c r="A54" t="s">
        <v>292</v>
      </c>
      <c r="B54" s="3">
        <f>VLOOKUP('Significant risk sites'!$A54,'Raw depth data'!$A$2:$K$308,6,FALSE)</f>
        <v>0</v>
      </c>
      <c r="C54" s="3">
        <f>VLOOKUP('Significant risk sites'!$A54,'Raw depth data'!$A$2:$K$308,7,FALSE)</f>
        <v>0</v>
      </c>
      <c r="D54" s="3">
        <f>VLOOKUP('Significant risk sites'!$A54,'Raw depth data'!$A$2:$K$308,8,FALSE)</f>
        <v>0</v>
      </c>
      <c r="E54" s="3">
        <f>VLOOKUP('Significant risk sites'!$A54,'Raw depth data'!$A$2:$K$308,9,FALSE)</f>
        <v>0</v>
      </c>
      <c r="F54" s="3">
        <f>VLOOKUP('Significant risk sites'!$A54,'Raw depth data'!$A$2:$K$308,10,FALSE)</f>
        <v>0.182324553109</v>
      </c>
      <c r="G54" s="3">
        <f>VLOOKUP('Significant risk sites'!$A54,'Raw depth data'!$A$2:$K$308,11,FALSE)</f>
        <v>0.33873218298000002</v>
      </c>
    </row>
    <row r="55" spans="1:7" x14ac:dyDescent="0.25">
      <c r="A55" t="s">
        <v>312</v>
      </c>
      <c r="B55" s="3">
        <f>VLOOKUP('Significant risk sites'!$A55,'Raw depth data'!$A$2:$K$308,6,FALSE)</f>
        <v>0.137645921502</v>
      </c>
      <c r="C55" s="3">
        <f>VLOOKUP('Significant risk sites'!$A55,'Raw depth data'!$A$2:$K$308,7,FALSE)</f>
        <v>0.19819200038900001</v>
      </c>
      <c r="D55" s="3">
        <f>VLOOKUP('Significant risk sites'!$A55,'Raw depth data'!$A$2:$K$308,8,FALSE)</f>
        <v>0.14771626177899999</v>
      </c>
      <c r="E55" s="3">
        <f>VLOOKUP('Significant risk sites'!$A55,'Raw depth data'!$A$2:$K$308,9,FALSE)</f>
        <v>0.51372396945999999</v>
      </c>
      <c r="F55" s="3">
        <f>VLOOKUP('Significant risk sites'!$A55,'Raw depth data'!$A$2:$K$308,10,FALSE)</f>
        <v>0.10427877203700001</v>
      </c>
      <c r="G55" s="3">
        <f>VLOOKUP('Significant risk sites'!$A55,'Raw depth data'!$A$2:$K$308,11,FALSE)</f>
        <v>0.63941842317599995</v>
      </c>
    </row>
    <row r="56" spans="1:7" x14ac:dyDescent="0.25">
      <c r="A56" t="s">
        <v>561</v>
      </c>
      <c r="B56" s="3">
        <f>VLOOKUP('Significant risk sites'!$A56,'Raw depth data'!$A$2:$K$308,6,FALSE)</f>
        <v>0</v>
      </c>
      <c r="C56" s="3">
        <f>VLOOKUP('Significant risk sites'!$A56,'Raw depth data'!$A$2:$K$308,7,FALSE)</f>
        <v>0</v>
      </c>
      <c r="D56" s="3">
        <f>VLOOKUP('Significant risk sites'!$A56,'Raw depth data'!$A$2:$K$308,8,FALSE)</f>
        <v>9.0980000793900007E-2</v>
      </c>
      <c r="E56" s="3">
        <f>VLOOKUP('Significant risk sites'!$A56,'Raw depth data'!$A$2:$K$308,9,FALSE)</f>
        <v>0.120399996638</v>
      </c>
      <c r="F56" s="3">
        <f>VLOOKUP('Significant risk sites'!$A56,'Raw depth data'!$A$2:$K$308,10,FALSE)</f>
        <v>0.17992352924400001</v>
      </c>
      <c r="G56" s="3">
        <f>VLOOKUP('Significant risk sites'!$A56,'Raw depth data'!$A$2:$K$308,11,FALSE)</f>
        <v>0.58950001001399999</v>
      </c>
    </row>
    <row r="57" spans="1:7" x14ac:dyDescent="0.25">
      <c r="A57" t="s">
        <v>594</v>
      </c>
      <c r="B57" s="3">
        <f>VLOOKUP('Significant risk sites'!$A57,'Raw depth data'!$A$2:$K$308,6,FALSE)</f>
        <v>0.23039620341399999</v>
      </c>
      <c r="C57" s="3">
        <f>VLOOKUP('Significant risk sites'!$A57,'Raw depth data'!$A$2:$K$308,7,FALSE)</f>
        <v>0.57429999113100005</v>
      </c>
      <c r="D57" s="3">
        <f>VLOOKUP('Significant risk sites'!$A57,'Raw depth data'!$A$2:$K$308,8,FALSE)</f>
        <v>0.23470720320399999</v>
      </c>
      <c r="E57" s="3">
        <f>VLOOKUP('Significant risk sites'!$A57,'Raw depth data'!$A$2:$K$308,9,FALSE)</f>
        <v>0.77789998054499998</v>
      </c>
      <c r="F57" s="3">
        <f>VLOOKUP('Significant risk sites'!$A57,'Raw depth data'!$A$2:$K$308,10,FALSE)</f>
        <v>0.30968343201699999</v>
      </c>
      <c r="G57" s="3">
        <f>VLOOKUP('Significant risk sites'!$A57,'Raw depth data'!$A$2:$K$308,11,FALSE)</f>
        <v>1.38660001755</v>
      </c>
    </row>
    <row r="58" spans="1:7" x14ac:dyDescent="0.25">
      <c r="A58" t="s">
        <v>633</v>
      </c>
      <c r="B58" s="3">
        <f>VLOOKUP('Significant risk sites'!$A58,'Raw depth data'!$A$2:$K$308,6,FALSE)</f>
        <v>0.239385346892</v>
      </c>
      <c r="C58" s="3">
        <f>VLOOKUP('Significant risk sites'!$A58,'Raw depth data'!$A$2:$K$308,7,FALSE)</f>
        <v>1.1181468963600001</v>
      </c>
      <c r="D58" s="3">
        <f>VLOOKUP('Significant risk sites'!$A58,'Raw depth data'!$A$2:$K$308,8,FALSE)</f>
        <v>0.197915753789</v>
      </c>
      <c r="E58" s="3">
        <f>VLOOKUP('Significant risk sites'!$A58,'Raw depth data'!$A$2:$K$308,9,FALSE)</f>
        <v>1.20436322689</v>
      </c>
      <c r="F58" s="3">
        <f>VLOOKUP('Significant risk sites'!$A58,'Raw depth data'!$A$2:$K$308,10,FALSE)</f>
        <v>0.25355302923799999</v>
      </c>
      <c r="G58" s="3">
        <f>VLOOKUP('Significant risk sites'!$A58,'Raw depth data'!$A$2:$K$308,11,FALSE)</f>
        <v>1.4405915737199999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zoomScale="85" zoomScaleNormal="85" workbookViewId="0">
      <selection activeCell="F12" sqref="F12:K12"/>
    </sheetView>
  </sheetViews>
  <sheetFormatPr defaultRowHeight="15" x14ac:dyDescent="0.25"/>
  <cols>
    <col min="1" max="1" width="8.42578125" style="1" bestFit="1" customWidth="1"/>
    <col min="2" max="2" width="72.85546875" style="1" bestFit="1" customWidth="1"/>
    <col min="3" max="3" width="20.140625" style="1" bestFit="1" customWidth="1"/>
    <col min="4" max="4" width="34.42578125" style="1" bestFit="1" customWidth="1"/>
    <col min="5" max="5" width="17.5703125" style="1" bestFit="1" customWidth="1"/>
    <col min="6" max="6" width="16.5703125" style="2" bestFit="1" customWidth="1"/>
    <col min="7" max="7" width="15.28515625" style="2" bestFit="1" customWidth="1"/>
    <col min="8" max="8" width="17.7109375" style="2" bestFit="1" customWidth="1"/>
    <col min="9" max="9" width="16.28515625" style="2" bestFit="1" customWidth="1"/>
    <col min="10" max="10" width="18.7109375" style="2" bestFit="1" customWidth="1"/>
    <col min="11" max="11" width="17.42578125" style="2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653</v>
      </c>
      <c r="G1" s="2" t="s">
        <v>654</v>
      </c>
      <c r="H1" s="2" t="s">
        <v>655</v>
      </c>
      <c r="I1" s="2" t="s">
        <v>656</v>
      </c>
      <c r="J1" s="2" t="s">
        <v>658</v>
      </c>
      <c r="K1" s="2" t="s">
        <v>657</v>
      </c>
    </row>
    <row r="2" spans="1:11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3">
        <v>0</v>
      </c>
      <c r="G2" s="3">
        <v>0</v>
      </c>
      <c r="H2" s="3">
        <v>0.106403175091</v>
      </c>
      <c r="I2" s="3">
        <v>0.23989999294299999</v>
      </c>
      <c r="J2" s="3">
        <v>0.26841981545499999</v>
      </c>
      <c r="K2" s="3">
        <v>0.63270002603499997</v>
      </c>
    </row>
    <row r="3" spans="1:11" x14ac:dyDescent="0.25">
      <c r="A3" s="1" t="s">
        <v>10</v>
      </c>
      <c r="B3" s="1" t="s">
        <v>11</v>
      </c>
      <c r="C3" s="1" t="s">
        <v>7</v>
      </c>
      <c r="D3" s="1" t="s">
        <v>12</v>
      </c>
      <c r="E3" s="1" t="s">
        <v>13</v>
      </c>
      <c r="F3" s="3">
        <v>0</v>
      </c>
      <c r="G3" s="3">
        <v>0</v>
      </c>
      <c r="H3" s="3">
        <v>0.20551154074799999</v>
      </c>
      <c r="I3" s="3">
        <v>0.28080001473400001</v>
      </c>
      <c r="J3" s="3">
        <v>0.24289905701600001</v>
      </c>
      <c r="K3" s="3">
        <v>0.419900000095</v>
      </c>
    </row>
    <row r="4" spans="1:11" x14ac:dyDescent="0.25">
      <c r="A4" s="1" t="s">
        <v>14</v>
      </c>
      <c r="B4" s="1" t="s">
        <v>15</v>
      </c>
      <c r="C4" s="1" t="s">
        <v>7</v>
      </c>
      <c r="D4" s="1" t="s">
        <v>8</v>
      </c>
      <c r="E4" s="1" t="s">
        <v>9</v>
      </c>
      <c r="F4" s="3">
        <v>0.26908114650199999</v>
      </c>
      <c r="G4" s="3">
        <v>0.48789998889000002</v>
      </c>
      <c r="H4" s="3">
        <v>0.25243730665399999</v>
      </c>
      <c r="I4" s="3">
        <v>0.57889997959100004</v>
      </c>
      <c r="J4" s="3">
        <v>0.20257501968399999</v>
      </c>
      <c r="K4" s="3">
        <v>0.78159999847399997</v>
      </c>
    </row>
    <row r="5" spans="1:11" x14ac:dyDescent="0.25">
      <c r="A5" s="1" t="s">
        <v>16</v>
      </c>
      <c r="B5" s="1" t="s">
        <v>17</v>
      </c>
      <c r="C5" s="1" t="s">
        <v>7</v>
      </c>
      <c r="D5" s="1" t="s">
        <v>8</v>
      </c>
      <c r="E5" s="1" t="s">
        <v>9</v>
      </c>
      <c r="F5" s="3">
        <v>0.279076984152</v>
      </c>
      <c r="G5" s="3">
        <v>0.973736047745</v>
      </c>
      <c r="H5" s="3">
        <v>0.247160225792</v>
      </c>
      <c r="I5" s="3">
        <v>1.05249190331</v>
      </c>
      <c r="J5" s="3">
        <v>0.181678517644</v>
      </c>
      <c r="K5" s="3">
        <v>1.2183040380500001</v>
      </c>
    </row>
    <row r="6" spans="1:11" x14ac:dyDescent="0.25">
      <c r="A6" s="1" t="s">
        <v>18</v>
      </c>
      <c r="B6" s="1" t="s">
        <v>19</v>
      </c>
      <c r="C6" s="1" t="s">
        <v>7</v>
      </c>
      <c r="D6" s="1" t="s">
        <v>8</v>
      </c>
      <c r="E6" s="1" t="s">
        <v>9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1" t="s">
        <v>20</v>
      </c>
      <c r="B7" s="1" t="s">
        <v>21</v>
      </c>
      <c r="C7" s="1" t="s">
        <v>7</v>
      </c>
      <c r="D7" s="1" t="s">
        <v>8</v>
      </c>
      <c r="E7" s="1" t="s">
        <v>9</v>
      </c>
      <c r="F7" s="3">
        <v>0.28950177699000001</v>
      </c>
      <c r="G7" s="3">
        <v>0.91769999265699997</v>
      </c>
      <c r="H7" s="3">
        <v>0.33969168412299999</v>
      </c>
      <c r="I7" s="3">
        <v>1.15530002117</v>
      </c>
      <c r="J7" s="3">
        <v>0.56125505449799995</v>
      </c>
      <c r="K7" s="3">
        <v>1.9163000583600001</v>
      </c>
    </row>
    <row r="8" spans="1:11" x14ac:dyDescent="0.25">
      <c r="A8" s="1" t="s">
        <v>22</v>
      </c>
      <c r="B8" s="1" t="s">
        <v>23</v>
      </c>
      <c r="C8" s="1" t="s">
        <v>24</v>
      </c>
      <c r="D8" s="1" t="s">
        <v>8</v>
      </c>
      <c r="E8" s="1" t="s">
        <v>9</v>
      </c>
      <c r="F8" s="3">
        <v>0.88327488345899996</v>
      </c>
      <c r="G8" s="3">
        <v>2.4163000583600001</v>
      </c>
      <c r="H8" s="3">
        <v>0.85251283438299996</v>
      </c>
      <c r="I8" s="3">
        <v>2.6907000541700001</v>
      </c>
      <c r="J8" s="3">
        <v>1.10783095208</v>
      </c>
      <c r="K8" s="3">
        <v>4.21280002594</v>
      </c>
    </row>
    <row r="9" spans="1:11" x14ac:dyDescent="0.25">
      <c r="A9" s="1" t="s">
        <v>25</v>
      </c>
      <c r="B9" s="1" t="s">
        <v>26</v>
      </c>
      <c r="C9" s="1" t="s">
        <v>24</v>
      </c>
      <c r="D9" s="1" t="s">
        <v>8</v>
      </c>
      <c r="E9" s="1" t="s">
        <v>9</v>
      </c>
      <c r="F9" s="3">
        <v>0.413580953365</v>
      </c>
      <c r="G9" s="3">
        <v>0.64130002260200003</v>
      </c>
      <c r="H9" s="3">
        <v>0.52502499893300003</v>
      </c>
      <c r="I9" s="3">
        <v>0.87589997053099999</v>
      </c>
      <c r="J9" s="3">
        <v>0.60829509452200003</v>
      </c>
      <c r="K9" s="3">
        <v>1.6792999505999999</v>
      </c>
    </row>
    <row r="10" spans="1:11" x14ac:dyDescent="0.25">
      <c r="A10" s="1" t="s">
        <v>27</v>
      </c>
      <c r="B10" s="1" t="s">
        <v>28</v>
      </c>
      <c r="C10" s="1" t="s">
        <v>29</v>
      </c>
      <c r="D10" s="1" t="s">
        <v>8</v>
      </c>
      <c r="E10" s="1" t="s">
        <v>9</v>
      </c>
      <c r="F10" s="3">
        <v>9.4516393652200006E-2</v>
      </c>
      <c r="G10" s="3">
        <v>0.26390001177799999</v>
      </c>
      <c r="H10" s="3">
        <v>0.10559431789400001</v>
      </c>
      <c r="I10" s="3">
        <v>0.321200013161</v>
      </c>
      <c r="J10" s="3">
        <v>0.14871989768400001</v>
      </c>
      <c r="K10" s="3">
        <v>0.49059998989100001</v>
      </c>
    </row>
    <row r="11" spans="1:11" x14ac:dyDescent="0.25">
      <c r="A11" s="1" t="s">
        <v>30</v>
      </c>
      <c r="B11" s="1" t="s">
        <v>31</v>
      </c>
      <c r="C11" s="1" t="s">
        <v>32</v>
      </c>
      <c r="D11" s="1" t="s">
        <v>8</v>
      </c>
      <c r="E11" s="1" t="s">
        <v>9</v>
      </c>
      <c r="F11" s="3">
        <v>0.54588808732500005</v>
      </c>
      <c r="G11" s="3">
        <v>3.10751819611</v>
      </c>
      <c r="H11" s="3">
        <v>0.83820417895900001</v>
      </c>
      <c r="I11" s="3">
        <v>3.4904794692999999</v>
      </c>
      <c r="J11" s="3">
        <v>1.22817416038</v>
      </c>
      <c r="K11" s="3">
        <v>3.9513173103299999</v>
      </c>
    </row>
    <row r="12" spans="1:11" x14ac:dyDescent="0.25">
      <c r="A12" s="1" t="s">
        <v>663</v>
      </c>
      <c r="B12" s="1" t="s">
        <v>664</v>
      </c>
      <c r="C12" s="1" t="s">
        <v>7</v>
      </c>
      <c r="D12" s="1" t="s">
        <v>8</v>
      </c>
      <c r="E12" s="1" t="s">
        <v>9</v>
      </c>
      <c r="F12" s="3">
        <v>0.35120000000000001</v>
      </c>
      <c r="G12" s="3">
        <v>0.98880000000000001</v>
      </c>
      <c r="H12" s="3">
        <v>0.46116200000000002</v>
      </c>
      <c r="I12" s="3">
        <v>1.1728000000000001</v>
      </c>
      <c r="J12" s="3">
        <v>0.75306499999999998</v>
      </c>
      <c r="K12" s="3">
        <v>2.3157999999999999</v>
      </c>
    </row>
    <row r="13" spans="1:11" x14ac:dyDescent="0.25">
      <c r="A13" s="1" t="s">
        <v>33</v>
      </c>
      <c r="B13" s="1" t="s">
        <v>34</v>
      </c>
      <c r="C13" s="1" t="s">
        <v>7</v>
      </c>
      <c r="D13" s="1" t="s">
        <v>35</v>
      </c>
      <c r="E13" s="1" t="s">
        <v>35</v>
      </c>
      <c r="F13" s="3">
        <v>0.16468305102799999</v>
      </c>
      <c r="G13" s="3">
        <v>0.247899994254</v>
      </c>
      <c r="H13" s="3">
        <v>0.182198148166</v>
      </c>
      <c r="I13" s="3">
        <v>0.39789998531300003</v>
      </c>
      <c r="J13" s="3">
        <v>0.33784751092400001</v>
      </c>
      <c r="K13" s="3">
        <v>1.00179994106</v>
      </c>
    </row>
    <row r="14" spans="1:11" x14ac:dyDescent="0.25">
      <c r="A14" s="1" t="s">
        <v>36</v>
      </c>
      <c r="B14" s="1" t="s">
        <v>37</v>
      </c>
      <c r="C14" s="1" t="s">
        <v>38</v>
      </c>
      <c r="D14" s="1" t="s">
        <v>8</v>
      </c>
      <c r="E14" s="1" t="s">
        <v>9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x14ac:dyDescent="0.25">
      <c r="A15" s="1" t="s">
        <v>39</v>
      </c>
      <c r="B15" s="1" t="s">
        <v>40</v>
      </c>
      <c r="C15" s="1" t="s">
        <v>7</v>
      </c>
      <c r="D15" s="1" t="s">
        <v>8</v>
      </c>
      <c r="E15" s="1" t="s">
        <v>9</v>
      </c>
      <c r="F15" s="3">
        <v>0.18484829960499999</v>
      </c>
      <c r="G15" s="3">
        <v>0.550800025463</v>
      </c>
      <c r="H15" s="3">
        <v>0.169666084174</v>
      </c>
      <c r="I15" s="3">
        <v>0.71929997205700003</v>
      </c>
      <c r="J15" s="3">
        <v>0.17430646673200001</v>
      </c>
      <c r="K15" s="3">
        <v>1.27149999142</v>
      </c>
    </row>
    <row r="16" spans="1:11" x14ac:dyDescent="0.25">
      <c r="A16" s="1" t="s">
        <v>41</v>
      </c>
      <c r="B16" s="1" t="s">
        <v>42</v>
      </c>
      <c r="C16" s="1" t="s">
        <v>43</v>
      </c>
      <c r="D16" s="1" t="s">
        <v>8</v>
      </c>
      <c r="E16" s="1" t="s">
        <v>9</v>
      </c>
      <c r="F16" s="3">
        <v>0</v>
      </c>
      <c r="G16" s="3">
        <v>0</v>
      </c>
      <c r="H16" s="3">
        <v>0.15512307676000001</v>
      </c>
      <c r="I16" s="3">
        <v>0.23780000209800001</v>
      </c>
      <c r="J16" s="3">
        <v>0.16295230721100001</v>
      </c>
      <c r="K16" s="3">
        <v>0.37940001487699998</v>
      </c>
    </row>
    <row r="17" spans="1:11" x14ac:dyDescent="0.25">
      <c r="A17" s="1" t="s">
        <v>44</v>
      </c>
      <c r="B17" s="1" t="s">
        <v>45</v>
      </c>
      <c r="C17" s="1" t="s">
        <v>46</v>
      </c>
      <c r="D17" s="1" t="s">
        <v>12</v>
      </c>
      <c r="E17" s="1" t="s">
        <v>13</v>
      </c>
      <c r="F17" s="3">
        <v>0.13440152366300001</v>
      </c>
      <c r="G17" s="3">
        <v>0.81120920181300005</v>
      </c>
      <c r="H17" s="3">
        <v>0.15137030286100001</v>
      </c>
      <c r="I17" s="3">
        <v>0.88846904039399999</v>
      </c>
      <c r="J17" s="3">
        <v>0.21275156405000001</v>
      </c>
      <c r="K17" s="3">
        <v>1.1513928175000001</v>
      </c>
    </row>
    <row r="18" spans="1:11" x14ac:dyDescent="0.25">
      <c r="A18" s="1" t="s">
        <v>47</v>
      </c>
      <c r="B18" s="1" t="s">
        <v>48</v>
      </c>
      <c r="C18" s="1" t="s">
        <v>29</v>
      </c>
      <c r="D18" s="1" t="s">
        <v>8</v>
      </c>
      <c r="E18" s="1" t="s">
        <v>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1" t="s">
        <v>49</v>
      </c>
      <c r="B19" s="1" t="s">
        <v>50</v>
      </c>
      <c r="C19" s="1" t="s">
        <v>29</v>
      </c>
      <c r="D19" s="1" t="s">
        <v>8</v>
      </c>
      <c r="E19" s="1" t="s">
        <v>9</v>
      </c>
      <c r="F19" s="3">
        <v>0</v>
      </c>
      <c r="G19" s="3">
        <v>0</v>
      </c>
      <c r="H19" s="3">
        <v>9.3685714261900005E-2</v>
      </c>
      <c r="I19" s="3">
        <v>0.115999996662</v>
      </c>
      <c r="J19" s="3">
        <v>7.5533332427299996E-2</v>
      </c>
      <c r="K19" s="3">
        <v>0.124499998987</v>
      </c>
    </row>
    <row r="20" spans="1:11" x14ac:dyDescent="0.25">
      <c r="A20" s="1" t="s">
        <v>51</v>
      </c>
      <c r="B20" s="1" t="s">
        <v>52</v>
      </c>
      <c r="C20" s="1" t="s">
        <v>29</v>
      </c>
      <c r="D20" s="1" t="s">
        <v>8</v>
      </c>
      <c r="E20" s="1" t="s">
        <v>9</v>
      </c>
      <c r="F20" s="3">
        <v>0</v>
      </c>
      <c r="G20" s="3">
        <v>0</v>
      </c>
      <c r="H20" s="3">
        <v>7.94333343705E-2</v>
      </c>
      <c r="I20" s="3">
        <v>0.113300003111</v>
      </c>
      <c r="J20" s="3">
        <v>0.318563944426</v>
      </c>
      <c r="K20" s="3">
        <v>0.96939998865099997</v>
      </c>
    </row>
    <row r="21" spans="1:11" x14ac:dyDescent="0.25">
      <c r="A21" s="1" t="s">
        <v>53</v>
      </c>
      <c r="B21" s="1" t="s">
        <v>54</v>
      </c>
      <c r="C21" s="1" t="s">
        <v>29</v>
      </c>
      <c r="D21" s="1" t="s">
        <v>8</v>
      </c>
      <c r="E21" s="1" t="s">
        <v>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x14ac:dyDescent="0.25">
      <c r="A22" s="1" t="s">
        <v>55</v>
      </c>
      <c r="B22" s="1" t="s">
        <v>56</v>
      </c>
      <c r="C22" s="1" t="s">
        <v>29</v>
      </c>
      <c r="D22" s="1" t="s">
        <v>35</v>
      </c>
      <c r="E22" s="1" t="s">
        <v>35</v>
      </c>
      <c r="F22" s="3">
        <v>0</v>
      </c>
      <c r="G22" s="3">
        <v>0</v>
      </c>
      <c r="H22" s="3">
        <v>0.35956667115300001</v>
      </c>
      <c r="I22" s="3">
        <v>0.49430000782</v>
      </c>
      <c r="J22" s="3">
        <v>0.52527491077800004</v>
      </c>
      <c r="K22" s="3">
        <v>2.6284000873600002</v>
      </c>
    </row>
    <row r="23" spans="1:11" x14ac:dyDescent="0.25">
      <c r="A23" s="1" t="s">
        <v>57</v>
      </c>
      <c r="B23" s="1" t="s">
        <v>58</v>
      </c>
      <c r="C23" s="1" t="s">
        <v>29</v>
      </c>
      <c r="D23" s="1" t="s">
        <v>35</v>
      </c>
      <c r="E23" s="1" t="s">
        <v>35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 x14ac:dyDescent="0.25">
      <c r="A24" s="1" t="s">
        <v>59</v>
      </c>
      <c r="B24" s="1" t="s">
        <v>60</v>
      </c>
      <c r="C24" s="1" t="s">
        <v>29</v>
      </c>
      <c r="D24" s="1" t="s">
        <v>8</v>
      </c>
      <c r="E24" s="1" t="s">
        <v>9</v>
      </c>
      <c r="F24" s="3">
        <v>0.14649711366099999</v>
      </c>
      <c r="G24" s="3">
        <v>0.82389998436</v>
      </c>
      <c r="H24" s="3">
        <v>0.16299228496599999</v>
      </c>
      <c r="I24" s="3">
        <v>1.0455000400500001</v>
      </c>
      <c r="J24" s="3">
        <v>0.19241056563200001</v>
      </c>
      <c r="K24" s="3">
        <v>2.0169999599500001</v>
      </c>
    </row>
    <row r="25" spans="1:11" x14ac:dyDescent="0.25">
      <c r="A25" s="1" t="s">
        <v>61</v>
      </c>
      <c r="B25" s="1" t="s">
        <v>62</v>
      </c>
      <c r="C25" s="1" t="s">
        <v>29</v>
      </c>
      <c r="D25" s="1" t="s">
        <v>8</v>
      </c>
      <c r="E25" s="1" t="s">
        <v>9</v>
      </c>
      <c r="F25" s="3">
        <v>0</v>
      </c>
      <c r="G25" s="3">
        <v>0</v>
      </c>
      <c r="H25" s="3">
        <v>0</v>
      </c>
      <c r="I25" s="3">
        <v>0</v>
      </c>
      <c r="J25" s="3">
        <v>7.9575000537800006E-2</v>
      </c>
      <c r="K25" s="3">
        <v>9.9299997091299996E-2</v>
      </c>
    </row>
    <row r="26" spans="1:11" x14ac:dyDescent="0.25">
      <c r="A26" s="1" t="s">
        <v>63</v>
      </c>
      <c r="B26" s="1" t="s">
        <v>64</v>
      </c>
      <c r="C26" s="1" t="s">
        <v>29</v>
      </c>
      <c r="D26" s="1" t="s">
        <v>8</v>
      </c>
      <c r="E26" s="1" t="s">
        <v>9</v>
      </c>
      <c r="F26" s="3">
        <v>0</v>
      </c>
      <c r="G26" s="3">
        <v>0</v>
      </c>
      <c r="H26" s="3">
        <v>8.6733333766499998E-2</v>
      </c>
      <c r="I26" s="3">
        <v>9.5100000500699999E-2</v>
      </c>
      <c r="J26" s="3">
        <v>9.0409090911799994E-2</v>
      </c>
      <c r="K26" s="3">
        <v>0.20790000259899999</v>
      </c>
    </row>
    <row r="27" spans="1:11" x14ac:dyDescent="0.25">
      <c r="A27" s="1" t="s">
        <v>65</v>
      </c>
      <c r="B27" s="1" t="s">
        <v>66</v>
      </c>
      <c r="C27" s="1" t="s">
        <v>29</v>
      </c>
      <c r="D27" s="1" t="s">
        <v>8</v>
      </c>
      <c r="E27" s="1" t="s">
        <v>9</v>
      </c>
      <c r="F27" s="3">
        <v>0</v>
      </c>
      <c r="G27" s="3">
        <v>0</v>
      </c>
      <c r="H27" s="3">
        <v>0</v>
      </c>
      <c r="I27" s="3">
        <v>0</v>
      </c>
      <c r="J27" s="3">
        <v>9.70269238146E-2</v>
      </c>
      <c r="K27" s="3">
        <v>0.21389999985700001</v>
      </c>
    </row>
    <row r="28" spans="1:11" x14ac:dyDescent="0.25">
      <c r="A28" s="1" t="s">
        <v>67</v>
      </c>
      <c r="B28" s="1" t="s">
        <v>68</v>
      </c>
      <c r="C28" s="1" t="s">
        <v>29</v>
      </c>
      <c r="D28" s="1" t="s">
        <v>35</v>
      </c>
      <c r="E28" s="1" t="s">
        <v>35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x14ac:dyDescent="0.25">
      <c r="A29" s="1" t="s">
        <v>69</v>
      </c>
      <c r="B29" s="1" t="s">
        <v>70</v>
      </c>
      <c r="C29" s="1" t="s">
        <v>71</v>
      </c>
      <c r="D29" s="1" t="s">
        <v>8</v>
      </c>
      <c r="E29" s="1" t="s">
        <v>9</v>
      </c>
      <c r="F29" s="3">
        <v>0</v>
      </c>
      <c r="G29" s="3">
        <v>0</v>
      </c>
      <c r="H29" s="3">
        <v>0</v>
      </c>
      <c r="I29" s="3">
        <v>0</v>
      </c>
      <c r="J29" s="3">
        <v>0.111804545603</v>
      </c>
      <c r="K29" s="3">
        <v>0.179299995303</v>
      </c>
    </row>
    <row r="30" spans="1:11" x14ac:dyDescent="0.25">
      <c r="A30" s="1" t="s">
        <v>72</v>
      </c>
      <c r="B30" s="1" t="s">
        <v>73</v>
      </c>
      <c r="C30" s="1" t="s">
        <v>29</v>
      </c>
      <c r="D30" s="1" t="s">
        <v>8</v>
      </c>
      <c r="E30" s="1" t="s">
        <v>9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x14ac:dyDescent="0.25">
      <c r="A31" s="1" t="s">
        <v>74</v>
      </c>
      <c r="B31" s="1" t="s">
        <v>75</v>
      </c>
      <c r="C31" s="1" t="s">
        <v>29</v>
      </c>
      <c r="D31" s="1" t="s">
        <v>8</v>
      </c>
      <c r="E31" s="1" t="s">
        <v>9</v>
      </c>
      <c r="F31" s="3">
        <v>0.40552333345000002</v>
      </c>
      <c r="G31" s="3">
        <v>0.63150000572200005</v>
      </c>
      <c r="H31" s="3">
        <v>0.27136526794299998</v>
      </c>
      <c r="I31" s="3">
        <v>0.66610002517699995</v>
      </c>
      <c r="J31" s="3">
        <v>0.11789955149299999</v>
      </c>
      <c r="K31" s="3">
        <v>0.78030002117200004</v>
      </c>
    </row>
    <row r="32" spans="1:11" x14ac:dyDescent="0.25">
      <c r="A32" s="1" t="s">
        <v>76</v>
      </c>
      <c r="B32" s="1" t="s">
        <v>77</v>
      </c>
      <c r="C32" s="1" t="s">
        <v>29</v>
      </c>
      <c r="D32" s="1" t="s">
        <v>8</v>
      </c>
      <c r="E32" s="1" t="s">
        <v>9</v>
      </c>
      <c r="F32" s="3">
        <v>0.35692948915400002</v>
      </c>
      <c r="G32" s="3">
        <v>1.0183999538399999</v>
      </c>
      <c r="H32" s="3">
        <v>0.50754636911100004</v>
      </c>
      <c r="I32" s="3">
        <v>1.6778999566999999</v>
      </c>
      <c r="J32" s="3">
        <v>0.91281656908999997</v>
      </c>
      <c r="K32" s="3">
        <v>3.7644999027299999</v>
      </c>
    </row>
    <row r="33" spans="1:11" x14ac:dyDescent="0.25">
      <c r="A33" s="1" t="s">
        <v>78</v>
      </c>
      <c r="B33" s="1" t="s">
        <v>79</v>
      </c>
      <c r="C33" s="1" t="s">
        <v>29</v>
      </c>
      <c r="D33" s="1" t="s">
        <v>8</v>
      </c>
      <c r="E33" s="1" t="s">
        <v>9</v>
      </c>
      <c r="F33" s="3">
        <v>0.128971429808</v>
      </c>
      <c r="G33" s="3">
        <v>0.25470000505399998</v>
      </c>
      <c r="H33" s="3">
        <v>0.13160000040799999</v>
      </c>
      <c r="I33" s="3">
        <v>0.39809998869899998</v>
      </c>
      <c r="J33" s="3">
        <v>0.284893052855</v>
      </c>
      <c r="K33" s="3">
        <v>0.91799998283399997</v>
      </c>
    </row>
    <row r="34" spans="1:11" x14ac:dyDescent="0.25">
      <c r="A34" s="1" t="s">
        <v>80</v>
      </c>
      <c r="B34" s="1" t="s">
        <v>81</v>
      </c>
      <c r="C34" s="1" t="s">
        <v>29</v>
      </c>
      <c r="D34" s="1" t="s">
        <v>8</v>
      </c>
      <c r="E34" s="1" t="s">
        <v>9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 x14ac:dyDescent="0.25">
      <c r="A35" s="1" t="s">
        <v>82</v>
      </c>
      <c r="B35" s="1" t="s">
        <v>83</v>
      </c>
      <c r="C35" s="1" t="s">
        <v>29</v>
      </c>
      <c r="D35" s="1" t="s">
        <v>8</v>
      </c>
      <c r="E35" s="1" t="s">
        <v>9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25">
      <c r="A36" s="1" t="s">
        <v>84</v>
      </c>
      <c r="B36" s="1" t="s">
        <v>85</v>
      </c>
      <c r="C36" s="1" t="s">
        <v>29</v>
      </c>
      <c r="D36" s="1" t="s">
        <v>8</v>
      </c>
      <c r="E36" s="1" t="s">
        <v>9</v>
      </c>
      <c r="F36" s="3">
        <v>0.116154248759</v>
      </c>
      <c r="G36" s="3">
        <v>0.22959999740100001</v>
      </c>
      <c r="H36" s="3">
        <v>0.157125110373</v>
      </c>
      <c r="I36" s="3">
        <v>0.28819999098799998</v>
      </c>
      <c r="J36" s="3">
        <v>0.26381726208200001</v>
      </c>
      <c r="K36" s="3">
        <v>0.63309997320199995</v>
      </c>
    </row>
    <row r="37" spans="1:11" x14ac:dyDescent="0.25">
      <c r="A37" s="1" t="s">
        <v>86</v>
      </c>
      <c r="B37" s="1" t="s">
        <v>87</v>
      </c>
      <c r="C37" s="1" t="s">
        <v>29</v>
      </c>
      <c r="D37" s="1" t="s">
        <v>8</v>
      </c>
      <c r="E37" s="1" t="s">
        <v>9</v>
      </c>
      <c r="F37" s="3">
        <v>0</v>
      </c>
      <c r="G37" s="3">
        <v>0</v>
      </c>
      <c r="H37" s="3">
        <v>0</v>
      </c>
      <c r="I37" s="3">
        <v>0</v>
      </c>
      <c r="J37" s="3">
        <v>7.4299998581400004E-2</v>
      </c>
      <c r="K37" s="3">
        <v>7.4299998581400004E-2</v>
      </c>
    </row>
    <row r="38" spans="1:11" x14ac:dyDescent="0.25">
      <c r="A38" s="1" t="s">
        <v>88</v>
      </c>
      <c r="B38" s="1" t="s">
        <v>89</v>
      </c>
      <c r="C38" s="1" t="s">
        <v>29</v>
      </c>
      <c r="D38" s="1" t="s">
        <v>8</v>
      </c>
      <c r="E38" s="1" t="s">
        <v>9</v>
      </c>
      <c r="F38" s="3">
        <v>0</v>
      </c>
      <c r="G38" s="3">
        <v>0</v>
      </c>
      <c r="H38" s="3">
        <v>0</v>
      </c>
      <c r="I38" s="3">
        <v>0</v>
      </c>
      <c r="J38" s="3">
        <v>0.15598874129599999</v>
      </c>
      <c r="K38" s="3">
        <v>0.77469998598099998</v>
      </c>
    </row>
    <row r="39" spans="1:11" x14ac:dyDescent="0.25">
      <c r="A39" s="1" t="s">
        <v>90</v>
      </c>
      <c r="B39" s="1" t="s">
        <v>91</v>
      </c>
      <c r="C39" s="1" t="s">
        <v>92</v>
      </c>
      <c r="D39" s="1" t="s">
        <v>8</v>
      </c>
      <c r="E39" s="1" t="s">
        <v>9</v>
      </c>
      <c r="F39" s="3">
        <v>0.679882053885</v>
      </c>
      <c r="G39" s="3">
        <v>3.24519991875</v>
      </c>
      <c r="H39" s="3">
        <v>0.61991714817200005</v>
      </c>
      <c r="I39" s="3">
        <v>3.4790999889399998</v>
      </c>
      <c r="J39" s="3">
        <v>0.52586850917899997</v>
      </c>
      <c r="K39" s="3">
        <v>3.9965999126399998</v>
      </c>
    </row>
    <row r="40" spans="1:11" x14ac:dyDescent="0.25">
      <c r="A40" s="1" t="s">
        <v>93</v>
      </c>
      <c r="B40" s="1" t="s">
        <v>94</v>
      </c>
      <c r="C40" s="1" t="s">
        <v>92</v>
      </c>
      <c r="D40" s="1" t="s">
        <v>8</v>
      </c>
      <c r="E40" s="1" t="s">
        <v>9</v>
      </c>
      <c r="F40" s="3">
        <v>0.29331047311300001</v>
      </c>
      <c r="G40" s="3">
        <v>0.76209998130800005</v>
      </c>
      <c r="H40" s="3">
        <v>0.47172131317900001</v>
      </c>
      <c r="I40" s="3">
        <v>1.1751999854999999</v>
      </c>
      <c r="J40" s="3">
        <v>0.65006390525900004</v>
      </c>
      <c r="K40" s="3">
        <v>2.1993000507399998</v>
      </c>
    </row>
    <row r="41" spans="1:11" x14ac:dyDescent="0.25">
      <c r="A41" s="1" t="s">
        <v>95</v>
      </c>
      <c r="B41" s="1" t="s">
        <v>96</v>
      </c>
      <c r="C41" s="1" t="s">
        <v>92</v>
      </c>
      <c r="D41" s="1" t="s">
        <v>8</v>
      </c>
      <c r="E41" s="1" t="s">
        <v>9</v>
      </c>
      <c r="F41" s="3">
        <v>0.102728571211</v>
      </c>
      <c r="G41" s="3">
        <v>0.19730000197899999</v>
      </c>
      <c r="H41" s="3">
        <v>0.11484333227100001</v>
      </c>
      <c r="I41" s="3">
        <v>0.23749999701999999</v>
      </c>
      <c r="J41" s="3">
        <v>0.19287567323900001</v>
      </c>
      <c r="K41" s="3">
        <v>0.51940000057199998</v>
      </c>
    </row>
    <row r="42" spans="1:11" x14ac:dyDescent="0.25">
      <c r="A42" s="1" t="s">
        <v>97</v>
      </c>
      <c r="B42" s="1" t="s">
        <v>98</v>
      </c>
      <c r="C42" s="1" t="s">
        <v>99</v>
      </c>
      <c r="D42" s="1" t="s">
        <v>8</v>
      </c>
      <c r="E42" s="1" t="s">
        <v>9</v>
      </c>
      <c r="F42" s="3">
        <v>0</v>
      </c>
      <c r="G42" s="3">
        <v>0</v>
      </c>
      <c r="H42" s="3">
        <v>0</v>
      </c>
      <c r="I42" s="3">
        <v>0</v>
      </c>
      <c r="J42" s="3">
        <v>0.195086016546</v>
      </c>
      <c r="K42" s="3">
        <v>0.31940194964399998</v>
      </c>
    </row>
    <row r="43" spans="1:11" x14ac:dyDescent="0.25">
      <c r="A43" s="1" t="s">
        <v>100</v>
      </c>
      <c r="B43" s="1" t="s">
        <v>101</v>
      </c>
      <c r="C43" s="1" t="s">
        <v>102</v>
      </c>
      <c r="D43" s="1" t="s">
        <v>8</v>
      </c>
      <c r="E43" s="1" t="s">
        <v>9</v>
      </c>
      <c r="F43" s="3">
        <v>0</v>
      </c>
      <c r="G43" s="3">
        <v>0</v>
      </c>
      <c r="H43" s="3">
        <v>0.13974736817200001</v>
      </c>
      <c r="I43" s="3">
        <v>0.246299996972</v>
      </c>
      <c r="J43" s="3">
        <v>0.12842352353200001</v>
      </c>
      <c r="K43" s="3">
        <v>0.34990000724800002</v>
      </c>
    </row>
    <row r="44" spans="1:11" x14ac:dyDescent="0.25">
      <c r="A44" s="1" t="s">
        <v>103</v>
      </c>
      <c r="B44" s="1" t="s">
        <v>104</v>
      </c>
      <c r="C44" s="1" t="s">
        <v>102</v>
      </c>
      <c r="D44" s="1" t="s">
        <v>8</v>
      </c>
      <c r="E44" s="1" t="s">
        <v>9</v>
      </c>
      <c r="F44" s="3">
        <v>0.36713157868700003</v>
      </c>
      <c r="G44" s="3">
        <v>0.64200001954999997</v>
      </c>
      <c r="H44" s="3">
        <v>0.49905454560899998</v>
      </c>
      <c r="I44" s="3">
        <v>0.97439998388299998</v>
      </c>
      <c r="J44" s="3">
        <v>0.53070691889199995</v>
      </c>
      <c r="K44" s="3">
        <v>1.0490000248</v>
      </c>
    </row>
    <row r="45" spans="1:11" x14ac:dyDescent="0.25">
      <c r="A45" s="1" t="s">
        <v>105</v>
      </c>
      <c r="B45" s="1" t="s">
        <v>106</v>
      </c>
      <c r="C45" s="1" t="s">
        <v>43</v>
      </c>
      <c r="D45" s="1" t="s">
        <v>8</v>
      </c>
      <c r="E45" s="1" t="s">
        <v>9</v>
      </c>
      <c r="F45" s="3">
        <v>0</v>
      </c>
      <c r="G45" s="3">
        <v>0</v>
      </c>
      <c r="H45" s="3">
        <v>0.25610555331700002</v>
      </c>
      <c r="I45" s="3">
        <v>1.9326000213600001</v>
      </c>
      <c r="J45" s="3">
        <v>0.109093532405</v>
      </c>
      <c r="K45" s="3">
        <v>2.0678999424</v>
      </c>
    </row>
    <row r="46" spans="1:11" x14ac:dyDescent="0.25">
      <c r="A46" s="1" t="s">
        <v>107</v>
      </c>
      <c r="B46" s="1" t="s">
        <v>108</v>
      </c>
      <c r="C46" s="1" t="s">
        <v>109</v>
      </c>
      <c r="D46" s="1" t="s">
        <v>8</v>
      </c>
      <c r="E46" s="1" t="s">
        <v>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 x14ac:dyDescent="0.25">
      <c r="A47" s="1" t="s">
        <v>110</v>
      </c>
      <c r="B47" s="1" t="s">
        <v>111</v>
      </c>
      <c r="C47" s="1" t="s">
        <v>43</v>
      </c>
      <c r="D47" s="1" t="s">
        <v>8</v>
      </c>
      <c r="E47" s="1" t="s">
        <v>9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x14ac:dyDescent="0.25">
      <c r="A48" s="1" t="s">
        <v>112</v>
      </c>
      <c r="B48" s="1" t="s">
        <v>113</v>
      </c>
      <c r="C48" s="1" t="s">
        <v>43</v>
      </c>
      <c r="D48" s="1" t="s">
        <v>8</v>
      </c>
      <c r="E48" s="1" t="s">
        <v>9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x14ac:dyDescent="0.25">
      <c r="A49" s="1" t="s">
        <v>114</v>
      </c>
      <c r="B49" s="1" t="s">
        <v>115</v>
      </c>
      <c r="C49" s="1" t="s">
        <v>43</v>
      </c>
      <c r="D49" s="1" t="s">
        <v>8</v>
      </c>
      <c r="E49" s="1" t="s">
        <v>9</v>
      </c>
      <c r="F49" s="3">
        <v>0</v>
      </c>
      <c r="G49" s="3">
        <v>0</v>
      </c>
      <c r="H49" s="3">
        <v>0.16907674455400001</v>
      </c>
      <c r="I49" s="3">
        <v>0.20460000634200001</v>
      </c>
      <c r="J49" s="3">
        <v>0.21022814068000001</v>
      </c>
      <c r="K49" s="3">
        <v>0.31099998951000002</v>
      </c>
    </row>
    <row r="50" spans="1:11" x14ac:dyDescent="0.25">
      <c r="A50" s="1" t="s">
        <v>116</v>
      </c>
      <c r="B50" s="1" t="s">
        <v>117</v>
      </c>
      <c r="C50" s="1" t="s">
        <v>43</v>
      </c>
      <c r="D50" s="1" t="s">
        <v>8</v>
      </c>
      <c r="E50" s="1" t="s">
        <v>9</v>
      </c>
      <c r="F50" s="3">
        <v>0</v>
      </c>
      <c r="G50" s="3">
        <v>0</v>
      </c>
      <c r="H50" s="3">
        <v>8.1566666563400003E-2</v>
      </c>
      <c r="I50" s="3">
        <v>8.1900000572199996E-2</v>
      </c>
      <c r="J50" s="3">
        <v>8.7313636392400001E-2</v>
      </c>
      <c r="K50" s="3">
        <v>0.13089999556500001</v>
      </c>
    </row>
    <row r="51" spans="1:11" x14ac:dyDescent="0.25">
      <c r="A51" s="1" t="s">
        <v>118</v>
      </c>
      <c r="B51" s="1" t="s">
        <v>119</v>
      </c>
      <c r="C51" s="1" t="s">
        <v>43</v>
      </c>
      <c r="D51" s="1" t="s">
        <v>8</v>
      </c>
      <c r="E51" s="1" t="s">
        <v>9</v>
      </c>
      <c r="F51" s="3">
        <v>0</v>
      </c>
      <c r="G51" s="3">
        <v>0</v>
      </c>
      <c r="H51" s="3">
        <v>0.18115714405300001</v>
      </c>
      <c r="I51" s="3">
        <v>0.215100005269</v>
      </c>
      <c r="J51" s="3">
        <v>0.16141966524599999</v>
      </c>
      <c r="K51" s="3">
        <v>0.29670000076300002</v>
      </c>
    </row>
    <row r="52" spans="1:11" x14ac:dyDescent="0.25">
      <c r="A52" s="1" t="s">
        <v>120</v>
      </c>
      <c r="B52" s="1" t="s">
        <v>121</v>
      </c>
      <c r="C52" s="1" t="s">
        <v>43</v>
      </c>
      <c r="D52" s="1" t="s">
        <v>8</v>
      </c>
      <c r="E52" s="1" t="s">
        <v>9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x14ac:dyDescent="0.25">
      <c r="A53" s="1" t="s">
        <v>122</v>
      </c>
      <c r="B53" s="1" t="s">
        <v>123</v>
      </c>
      <c r="C53" s="1" t="s">
        <v>43</v>
      </c>
      <c r="D53" s="1" t="s">
        <v>8</v>
      </c>
      <c r="E53" s="1" t="s">
        <v>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x14ac:dyDescent="0.25">
      <c r="A54" s="1" t="s">
        <v>124</v>
      </c>
      <c r="B54" s="1" t="s">
        <v>125</v>
      </c>
      <c r="C54" s="1" t="s">
        <v>43</v>
      </c>
      <c r="D54" s="1" t="s">
        <v>8</v>
      </c>
      <c r="E54" s="1" t="s">
        <v>9</v>
      </c>
      <c r="F54" s="3">
        <v>0</v>
      </c>
      <c r="G54" s="3">
        <v>0</v>
      </c>
      <c r="H54" s="3">
        <v>0</v>
      </c>
      <c r="I54" s="3">
        <v>0</v>
      </c>
      <c r="J54" s="3">
        <v>0.124670036648</v>
      </c>
      <c r="K54" s="3">
        <v>0.17910000681900001</v>
      </c>
    </row>
    <row r="55" spans="1:11" x14ac:dyDescent="0.25">
      <c r="A55" s="1" t="s">
        <v>126</v>
      </c>
      <c r="B55" s="1" t="s">
        <v>127</v>
      </c>
      <c r="C55" s="1" t="s">
        <v>43</v>
      </c>
      <c r="D55" s="1" t="s">
        <v>8</v>
      </c>
      <c r="E55" s="1" t="s">
        <v>9</v>
      </c>
      <c r="F55" s="3">
        <v>0</v>
      </c>
      <c r="G55" s="3">
        <v>0</v>
      </c>
      <c r="H55" s="3">
        <v>0.14274418645100001</v>
      </c>
      <c r="I55" s="3">
        <v>0.36520001292199999</v>
      </c>
      <c r="J55" s="3">
        <v>0.13620277731700001</v>
      </c>
      <c r="K55" s="3">
        <v>0.50819998979600001</v>
      </c>
    </row>
    <row r="56" spans="1:11" x14ac:dyDescent="0.25">
      <c r="A56" s="1" t="s">
        <v>128</v>
      </c>
      <c r="B56" s="1" t="s">
        <v>129</v>
      </c>
      <c r="C56" s="1" t="s">
        <v>43</v>
      </c>
      <c r="D56" s="1" t="s">
        <v>35</v>
      </c>
      <c r="E56" s="1" t="s">
        <v>35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25">
      <c r="A57" s="1" t="s">
        <v>130</v>
      </c>
      <c r="B57" s="1" t="s">
        <v>131</v>
      </c>
      <c r="C57" s="1" t="s">
        <v>43</v>
      </c>
      <c r="D57" s="1" t="s">
        <v>8</v>
      </c>
      <c r="E57" s="1" t="s">
        <v>9</v>
      </c>
      <c r="F57" s="3">
        <v>0.60145165769800002</v>
      </c>
      <c r="G57" s="3">
        <v>2.87050008774</v>
      </c>
      <c r="H57" s="3">
        <v>0.582149158783</v>
      </c>
      <c r="I57" s="3">
        <v>3.0123000145000001</v>
      </c>
      <c r="J57" s="3">
        <v>0.84736048379100004</v>
      </c>
      <c r="K57" s="3">
        <v>3.4251000881200002</v>
      </c>
    </row>
    <row r="58" spans="1:11" x14ac:dyDescent="0.25">
      <c r="A58" s="1" t="s">
        <v>132</v>
      </c>
      <c r="B58" s="1" t="s">
        <v>133</v>
      </c>
      <c r="C58" s="1" t="s">
        <v>43</v>
      </c>
      <c r="D58" s="1" t="s">
        <v>8</v>
      </c>
      <c r="E58" s="1" t="s">
        <v>9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x14ac:dyDescent="0.25">
      <c r="A59" s="1" t="s">
        <v>134</v>
      </c>
      <c r="B59" s="1" t="s">
        <v>135</v>
      </c>
      <c r="C59" s="1" t="s">
        <v>43</v>
      </c>
      <c r="D59" s="1" t="s">
        <v>8</v>
      </c>
      <c r="E59" s="1" t="s">
        <v>9</v>
      </c>
      <c r="F59" s="3">
        <v>0</v>
      </c>
      <c r="G59" s="3">
        <v>0</v>
      </c>
      <c r="H59" s="3">
        <v>0</v>
      </c>
      <c r="I59" s="3">
        <v>0</v>
      </c>
      <c r="J59" s="3">
        <v>9.8954732234699999E-2</v>
      </c>
      <c r="K59" s="3">
        <v>0.26039999723399998</v>
      </c>
    </row>
    <row r="60" spans="1:11" x14ac:dyDescent="0.25">
      <c r="A60" s="1" t="s">
        <v>136</v>
      </c>
      <c r="B60" s="1" t="s">
        <v>137</v>
      </c>
      <c r="C60" s="1" t="s">
        <v>43</v>
      </c>
      <c r="D60" s="1" t="s">
        <v>8</v>
      </c>
      <c r="E60" s="1" t="s">
        <v>9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x14ac:dyDescent="0.25">
      <c r="A61" s="1" t="s">
        <v>138</v>
      </c>
      <c r="B61" s="1" t="s">
        <v>139</v>
      </c>
      <c r="C61" s="1" t="s">
        <v>140</v>
      </c>
      <c r="D61" s="1" t="s">
        <v>8</v>
      </c>
      <c r="E61" s="1" t="s">
        <v>9</v>
      </c>
      <c r="F61" s="3">
        <v>0</v>
      </c>
      <c r="G61" s="3">
        <v>0</v>
      </c>
      <c r="H61" s="3">
        <v>0</v>
      </c>
      <c r="I61" s="3">
        <v>0</v>
      </c>
      <c r="J61" s="3">
        <v>0.100600000471</v>
      </c>
      <c r="K61" s="3">
        <v>0.107500001788</v>
      </c>
    </row>
    <row r="62" spans="1:11" x14ac:dyDescent="0.25">
      <c r="A62" s="1" t="s">
        <v>141</v>
      </c>
      <c r="B62" s="1" t="s">
        <v>142</v>
      </c>
      <c r="C62" s="1" t="s">
        <v>140</v>
      </c>
      <c r="D62" s="1" t="s">
        <v>8</v>
      </c>
      <c r="E62" s="1" t="s">
        <v>9</v>
      </c>
      <c r="F62" s="3">
        <v>0.22464188041899999</v>
      </c>
      <c r="G62" s="3">
        <v>0.38719999790199999</v>
      </c>
      <c r="H62" s="3">
        <v>0.251716314261</v>
      </c>
      <c r="I62" s="3">
        <v>0.48330000042900001</v>
      </c>
      <c r="J62" s="3">
        <v>0.68415867168699995</v>
      </c>
      <c r="K62" s="3">
        <v>1.2200000286099999</v>
      </c>
    </row>
    <row r="63" spans="1:11" x14ac:dyDescent="0.25">
      <c r="A63" s="1" t="s">
        <v>143</v>
      </c>
      <c r="B63" s="1" t="s">
        <v>144</v>
      </c>
      <c r="C63" s="1" t="s">
        <v>145</v>
      </c>
      <c r="D63" s="1" t="s">
        <v>8</v>
      </c>
      <c r="E63" s="1" t="s">
        <v>9</v>
      </c>
      <c r="F63" s="3">
        <v>0.28189998865100002</v>
      </c>
      <c r="G63" s="3">
        <v>0.28189998865100002</v>
      </c>
      <c r="H63" s="3">
        <v>0.390669903998</v>
      </c>
      <c r="I63" s="3">
        <v>0.72860002517699995</v>
      </c>
      <c r="J63" s="3">
        <v>0.40353658795399999</v>
      </c>
      <c r="K63" s="3">
        <v>0.79100000858300001</v>
      </c>
    </row>
    <row r="64" spans="1:11" x14ac:dyDescent="0.25">
      <c r="A64" s="1" t="s">
        <v>146</v>
      </c>
      <c r="B64" s="1" t="s">
        <v>147</v>
      </c>
      <c r="C64" s="1" t="s">
        <v>148</v>
      </c>
      <c r="D64" s="1" t="s">
        <v>8</v>
      </c>
      <c r="E64" s="1" t="s">
        <v>9</v>
      </c>
      <c r="F64" s="3">
        <v>0</v>
      </c>
      <c r="G64" s="3">
        <v>0</v>
      </c>
      <c r="H64" s="3">
        <v>8.4814284529E-2</v>
      </c>
      <c r="I64" s="3">
        <v>0.11479999870099999</v>
      </c>
      <c r="J64" s="3">
        <v>9.1701619617400004E-2</v>
      </c>
      <c r="K64" s="3">
        <v>0.24320000410100001</v>
      </c>
    </row>
    <row r="65" spans="1:11" x14ac:dyDescent="0.25">
      <c r="A65" s="1" t="s">
        <v>149</v>
      </c>
      <c r="B65" s="1" t="s">
        <v>150</v>
      </c>
      <c r="C65" s="1" t="s">
        <v>148</v>
      </c>
      <c r="D65" s="1" t="s">
        <v>8</v>
      </c>
      <c r="E65" s="1" t="s">
        <v>9</v>
      </c>
      <c r="F65" s="3">
        <v>0</v>
      </c>
      <c r="G65" s="3">
        <v>0</v>
      </c>
      <c r="H65" s="3">
        <v>9.8774997517500004E-2</v>
      </c>
      <c r="I65" s="3">
        <v>0.204699993134</v>
      </c>
      <c r="J65" s="3">
        <v>8.2615000056099994E-2</v>
      </c>
      <c r="K65" s="3">
        <v>0.27900001406699998</v>
      </c>
    </row>
    <row r="66" spans="1:11" x14ac:dyDescent="0.25">
      <c r="A66" s="1" t="s">
        <v>151</v>
      </c>
      <c r="B66" s="1" t="s">
        <v>152</v>
      </c>
      <c r="C66" s="1" t="s">
        <v>148</v>
      </c>
      <c r="D66" s="1" t="s">
        <v>8</v>
      </c>
      <c r="E66" s="1" t="s">
        <v>9</v>
      </c>
      <c r="F66" s="3">
        <v>1.03363160907</v>
      </c>
      <c r="G66" s="3">
        <v>2.6203999519300001</v>
      </c>
      <c r="H66" s="3">
        <v>1.14274947197</v>
      </c>
      <c r="I66" s="3">
        <v>3.20050001144</v>
      </c>
      <c r="J66" s="3">
        <v>1.0662571519199999</v>
      </c>
      <c r="K66" s="3">
        <v>4.46280002594</v>
      </c>
    </row>
    <row r="67" spans="1:11" x14ac:dyDescent="0.25">
      <c r="A67" s="1" t="s">
        <v>153</v>
      </c>
      <c r="B67" s="1" t="s">
        <v>154</v>
      </c>
      <c r="C67" s="1" t="s">
        <v>148</v>
      </c>
      <c r="D67" s="1" t="s">
        <v>8</v>
      </c>
      <c r="E67" s="1" t="s">
        <v>9</v>
      </c>
      <c r="F67" s="3">
        <v>0</v>
      </c>
      <c r="G67" s="3">
        <v>0</v>
      </c>
      <c r="H67" s="3">
        <v>9.2726153651099999E-2</v>
      </c>
      <c r="I67" s="3">
        <v>0.16879999637599999</v>
      </c>
      <c r="J67" s="3">
        <v>0.141246186671</v>
      </c>
      <c r="K67" s="3">
        <v>0.32789999246599999</v>
      </c>
    </row>
    <row r="68" spans="1:11" x14ac:dyDescent="0.25">
      <c r="A68" s="1" t="s">
        <v>155</v>
      </c>
      <c r="B68" s="1" t="s">
        <v>156</v>
      </c>
      <c r="C68" s="1" t="s">
        <v>148</v>
      </c>
      <c r="D68" s="1" t="s">
        <v>8</v>
      </c>
      <c r="E68" s="1" t="s">
        <v>9</v>
      </c>
      <c r="F68" s="3">
        <v>0</v>
      </c>
      <c r="G68" s="3">
        <v>0</v>
      </c>
      <c r="H68" s="3">
        <v>0</v>
      </c>
      <c r="I68" s="3">
        <v>0</v>
      </c>
      <c r="J68" s="3">
        <v>0.101682644594</v>
      </c>
      <c r="K68" s="3">
        <v>0.326900005341</v>
      </c>
    </row>
    <row r="69" spans="1:11" x14ac:dyDescent="0.25">
      <c r="A69" s="1" t="s">
        <v>157</v>
      </c>
      <c r="B69" s="1" t="s">
        <v>158</v>
      </c>
      <c r="C69" s="1" t="s">
        <v>148</v>
      </c>
      <c r="D69" s="1" t="s">
        <v>8</v>
      </c>
      <c r="E69" s="1" t="s">
        <v>9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</row>
    <row r="70" spans="1:11" x14ac:dyDescent="0.25">
      <c r="A70" s="1" t="s">
        <v>159</v>
      </c>
      <c r="B70" s="1" t="s">
        <v>160</v>
      </c>
      <c r="C70" s="1" t="s">
        <v>148</v>
      </c>
      <c r="D70" s="1" t="s">
        <v>8</v>
      </c>
      <c r="E70" s="1" t="s">
        <v>9</v>
      </c>
      <c r="F70" s="3">
        <v>0.16601696570499999</v>
      </c>
      <c r="G70" s="3">
        <v>0.256700009108</v>
      </c>
      <c r="H70" s="3">
        <v>0.15032605416399999</v>
      </c>
      <c r="I70" s="3">
        <v>0.31330001354199999</v>
      </c>
      <c r="J70" s="3">
        <v>0.15015872505</v>
      </c>
      <c r="K70" s="3">
        <v>0.39250001311299998</v>
      </c>
    </row>
    <row r="71" spans="1:11" x14ac:dyDescent="0.25">
      <c r="A71" s="1" t="s">
        <v>161</v>
      </c>
      <c r="B71" s="1" t="s">
        <v>162</v>
      </c>
      <c r="C71" s="1" t="s">
        <v>148</v>
      </c>
      <c r="D71" s="1" t="s">
        <v>8</v>
      </c>
      <c r="E71" s="1" t="s">
        <v>9</v>
      </c>
      <c r="F71" s="3">
        <v>6.7199997603899997E-2</v>
      </c>
      <c r="G71" s="3">
        <v>6.7199997603899997E-2</v>
      </c>
      <c r="H71" s="3">
        <v>8.7499998509900007E-2</v>
      </c>
      <c r="I71" s="3">
        <v>8.7499998509900007E-2</v>
      </c>
      <c r="J71" s="3">
        <v>0.10930000245599999</v>
      </c>
      <c r="K71" s="3">
        <v>0.10930000245599999</v>
      </c>
    </row>
    <row r="72" spans="1:11" x14ac:dyDescent="0.25">
      <c r="A72" s="1" t="s">
        <v>163</v>
      </c>
      <c r="B72" s="1" t="s">
        <v>164</v>
      </c>
      <c r="C72" s="1" t="s">
        <v>165</v>
      </c>
      <c r="D72" s="1" t="s">
        <v>8</v>
      </c>
      <c r="E72" s="1" t="s">
        <v>9</v>
      </c>
      <c r="F72" s="3">
        <v>0</v>
      </c>
      <c r="G72" s="3">
        <v>0</v>
      </c>
      <c r="H72" s="3">
        <v>0.116284712959</v>
      </c>
      <c r="I72" s="3">
        <v>0.176699995995</v>
      </c>
      <c r="J72" s="3">
        <v>0.118920496323</v>
      </c>
      <c r="K72" s="3">
        <v>0.26870000362399998</v>
      </c>
    </row>
    <row r="73" spans="1:11" x14ac:dyDescent="0.25">
      <c r="A73" s="1" t="s">
        <v>166</v>
      </c>
      <c r="B73" s="1" t="s">
        <v>167</v>
      </c>
      <c r="C73" s="1" t="s">
        <v>168</v>
      </c>
      <c r="D73" s="1" t="s">
        <v>8</v>
      </c>
      <c r="E73" s="1" t="s">
        <v>9</v>
      </c>
      <c r="F73" s="3">
        <v>0</v>
      </c>
      <c r="G73" s="3">
        <v>0</v>
      </c>
      <c r="H73" s="3">
        <v>0</v>
      </c>
      <c r="I73" s="3">
        <v>0</v>
      </c>
      <c r="J73" s="3">
        <v>9.5634066960299996E-2</v>
      </c>
      <c r="K73" s="3">
        <v>0.18469999730600001</v>
      </c>
    </row>
    <row r="74" spans="1:11" x14ac:dyDescent="0.25">
      <c r="A74" s="1" t="s">
        <v>169</v>
      </c>
      <c r="B74" s="1" t="s">
        <v>170</v>
      </c>
      <c r="C74" s="1" t="s">
        <v>7</v>
      </c>
      <c r="D74" s="1" t="s">
        <v>8</v>
      </c>
      <c r="E74" s="1" t="s">
        <v>9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</row>
    <row r="75" spans="1:11" x14ac:dyDescent="0.25">
      <c r="A75" s="1" t="s">
        <v>171</v>
      </c>
      <c r="B75" s="1" t="s">
        <v>172</v>
      </c>
      <c r="C75" s="1" t="s">
        <v>7</v>
      </c>
      <c r="D75" s="1" t="s">
        <v>8</v>
      </c>
      <c r="E75" s="1" t="s">
        <v>9</v>
      </c>
      <c r="F75" s="3">
        <v>0.21692519157199999</v>
      </c>
      <c r="G75" s="3">
        <v>0.28490000963200002</v>
      </c>
      <c r="H75" s="3">
        <v>0.235201689188</v>
      </c>
      <c r="I75" s="3">
        <v>0.315400004387</v>
      </c>
      <c r="J75" s="3">
        <v>0.31542798205200001</v>
      </c>
      <c r="K75" s="3">
        <v>0.45429998636199997</v>
      </c>
    </row>
    <row r="76" spans="1:11" x14ac:dyDescent="0.25">
      <c r="A76" s="1" t="s">
        <v>173</v>
      </c>
      <c r="B76" s="1" t="s">
        <v>174</v>
      </c>
      <c r="C76" s="1" t="s">
        <v>7</v>
      </c>
      <c r="D76" s="1" t="s">
        <v>8</v>
      </c>
      <c r="E76" s="1" t="s">
        <v>9</v>
      </c>
      <c r="F76" s="3">
        <v>0.22190000116799999</v>
      </c>
      <c r="G76" s="3">
        <v>0.22190000116799999</v>
      </c>
      <c r="H76" s="3">
        <v>0.34439998865100002</v>
      </c>
      <c r="I76" s="3">
        <v>0.34439998865100002</v>
      </c>
      <c r="J76" s="3">
        <v>0.263203332076</v>
      </c>
      <c r="K76" s="3">
        <v>0.78820002078999996</v>
      </c>
    </row>
    <row r="77" spans="1:11" x14ac:dyDescent="0.25">
      <c r="A77" s="1" t="s">
        <v>175</v>
      </c>
      <c r="B77" s="1" t="s">
        <v>176</v>
      </c>
      <c r="C77" s="1" t="s">
        <v>7</v>
      </c>
      <c r="D77" s="1" t="s">
        <v>35</v>
      </c>
      <c r="E77" s="1" t="s">
        <v>35</v>
      </c>
      <c r="F77" s="3">
        <v>0.491874281651</v>
      </c>
      <c r="G77" s="3">
        <v>1.45082437992</v>
      </c>
      <c r="H77" s="3">
        <v>0.47425499146099998</v>
      </c>
      <c r="I77" s="3">
        <v>1.91993260384</v>
      </c>
      <c r="J77" s="3">
        <v>0.63034016899800005</v>
      </c>
      <c r="K77" s="3">
        <v>3.07334017754</v>
      </c>
    </row>
    <row r="78" spans="1:11" x14ac:dyDescent="0.25">
      <c r="A78" s="1" t="s">
        <v>177</v>
      </c>
      <c r="B78" s="1" t="s">
        <v>178</v>
      </c>
      <c r="C78" s="1" t="s">
        <v>7</v>
      </c>
      <c r="D78" s="1" t="s">
        <v>8</v>
      </c>
      <c r="E78" s="1" t="s">
        <v>9</v>
      </c>
      <c r="F78" s="3">
        <v>0</v>
      </c>
      <c r="G78" s="3">
        <v>0</v>
      </c>
      <c r="H78" s="3">
        <v>0</v>
      </c>
      <c r="I78" s="3">
        <v>0</v>
      </c>
      <c r="J78" s="3">
        <v>8.6110698067900004E-2</v>
      </c>
      <c r="K78" s="3">
        <v>0.116599999368</v>
      </c>
    </row>
    <row r="79" spans="1:11" x14ac:dyDescent="0.25">
      <c r="A79" s="1" t="s">
        <v>179</v>
      </c>
      <c r="B79" s="1" t="s">
        <v>180</v>
      </c>
      <c r="C79" s="1" t="s">
        <v>7</v>
      </c>
      <c r="D79" s="1" t="s">
        <v>8</v>
      </c>
      <c r="E79" s="1" t="s">
        <v>9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</row>
    <row r="80" spans="1:11" x14ac:dyDescent="0.25">
      <c r="A80" s="1" t="s">
        <v>181</v>
      </c>
      <c r="B80" s="1" t="s">
        <v>182</v>
      </c>
      <c r="C80" s="1" t="s">
        <v>7</v>
      </c>
      <c r="D80" s="1" t="s">
        <v>8</v>
      </c>
      <c r="E80" s="1" t="s">
        <v>9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</row>
    <row r="81" spans="1:11" x14ac:dyDescent="0.25">
      <c r="A81" s="1" t="s">
        <v>183</v>
      </c>
      <c r="B81" s="1" t="s">
        <v>184</v>
      </c>
      <c r="C81" s="1" t="s">
        <v>7</v>
      </c>
      <c r="D81" s="1" t="s">
        <v>8</v>
      </c>
      <c r="E81" s="1" t="s">
        <v>9</v>
      </c>
      <c r="F81" s="3">
        <v>0</v>
      </c>
      <c r="G81" s="3">
        <v>0</v>
      </c>
      <c r="H81" s="3">
        <v>0</v>
      </c>
      <c r="I81" s="3">
        <v>0</v>
      </c>
      <c r="J81" s="3">
        <v>7.0023528574100005E-2</v>
      </c>
      <c r="K81" s="3">
        <v>0.115699999034</v>
      </c>
    </row>
    <row r="82" spans="1:11" x14ac:dyDescent="0.25">
      <c r="A82" s="1" t="s">
        <v>185</v>
      </c>
      <c r="B82" s="1" t="s">
        <v>186</v>
      </c>
      <c r="C82" s="1" t="s">
        <v>24</v>
      </c>
      <c r="D82" s="1" t="s">
        <v>35</v>
      </c>
      <c r="E82" s="1" t="s">
        <v>35</v>
      </c>
      <c r="F82" s="3">
        <v>0.82220015564899995</v>
      </c>
      <c r="G82" s="3">
        <v>1.7719000577899999</v>
      </c>
      <c r="H82" s="3">
        <v>1.1908034307599999</v>
      </c>
      <c r="I82" s="3">
        <v>2.2818999290500002</v>
      </c>
      <c r="J82" s="3">
        <v>1.5411386808100001</v>
      </c>
      <c r="K82" s="3">
        <v>3.88820004463</v>
      </c>
    </row>
    <row r="83" spans="1:11" x14ac:dyDescent="0.25">
      <c r="A83" s="1" t="s">
        <v>187</v>
      </c>
      <c r="B83" s="1" t="s">
        <v>188</v>
      </c>
      <c r="C83" s="1" t="s">
        <v>7</v>
      </c>
      <c r="D83" s="1" t="s">
        <v>8</v>
      </c>
      <c r="E83" s="1" t="s">
        <v>9</v>
      </c>
      <c r="F83" s="3">
        <v>0.22309416386299999</v>
      </c>
      <c r="G83" s="3">
        <v>1.5101000070599999</v>
      </c>
      <c r="H83" s="3">
        <v>0.210588308128</v>
      </c>
      <c r="I83" s="3">
        <v>1.6736999750099999</v>
      </c>
      <c r="J83" s="3">
        <v>0.33899701343799998</v>
      </c>
      <c r="K83" s="3">
        <v>2.0381999015800001</v>
      </c>
    </row>
    <row r="84" spans="1:11" x14ac:dyDescent="0.25">
      <c r="A84" s="1" t="s">
        <v>189</v>
      </c>
      <c r="B84" s="1" t="s">
        <v>190</v>
      </c>
      <c r="C84" s="1" t="s">
        <v>7</v>
      </c>
      <c r="D84" s="1" t="s">
        <v>8</v>
      </c>
      <c r="E84" s="1" t="s">
        <v>9</v>
      </c>
      <c r="F84" s="3">
        <v>0</v>
      </c>
      <c r="G84" s="3">
        <v>0</v>
      </c>
      <c r="H84" s="3">
        <v>0</v>
      </c>
      <c r="I84" s="3">
        <v>0</v>
      </c>
      <c r="J84" s="3">
        <v>9.5665492852000003E-2</v>
      </c>
      <c r="K84" s="3">
        <v>0.17339999973799999</v>
      </c>
    </row>
    <row r="85" spans="1:11" x14ac:dyDescent="0.25">
      <c r="A85" s="1" t="s">
        <v>191</v>
      </c>
      <c r="B85" s="1" t="s">
        <v>192</v>
      </c>
      <c r="C85" s="1" t="s">
        <v>7</v>
      </c>
      <c r="D85" s="1" t="s">
        <v>8</v>
      </c>
      <c r="E85" s="1" t="s">
        <v>9</v>
      </c>
      <c r="F85" s="3">
        <v>0.38888367440299998</v>
      </c>
      <c r="G85" s="3">
        <v>0.96420001983600001</v>
      </c>
      <c r="H85" s="3">
        <v>0.678866743489</v>
      </c>
      <c r="I85" s="3">
        <v>1.4531999826399999</v>
      </c>
      <c r="J85" s="3">
        <v>1.3223531155399999</v>
      </c>
      <c r="K85" s="3">
        <v>2.6575999259900001</v>
      </c>
    </row>
    <row r="86" spans="1:11" x14ac:dyDescent="0.25">
      <c r="A86" s="1" t="s">
        <v>193</v>
      </c>
      <c r="B86" s="1" t="s">
        <v>194</v>
      </c>
      <c r="C86" s="1" t="s">
        <v>7</v>
      </c>
      <c r="D86" s="1" t="s">
        <v>8</v>
      </c>
      <c r="E86" s="1" t="s">
        <v>9</v>
      </c>
      <c r="F86" s="3">
        <v>0.67501430852099997</v>
      </c>
      <c r="G86" s="3">
        <v>1.0261000394799999</v>
      </c>
      <c r="H86" s="3">
        <v>0.64801332950599999</v>
      </c>
      <c r="I86" s="3">
        <v>1.4185999631899999</v>
      </c>
      <c r="J86" s="3">
        <v>0.32731428032799997</v>
      </c>
      <c r="K86" s="3">
        <v>1.5154999494600001</v>
      </c>
    </row>
    <row r="87" spans="1:11" x14ac:dyDescent="0.25">
      <c r="A87" s="1" t="s">
        <v>195</v>
      </c>
      <c r="B87" s="1" t="s">
        <v>196</v>
      </c>
      <c r="C87" s="1" t="s">
        <v>7</v>
      </c>
      <c r="D87" s="1" t="s">
        <v>8</v>
      </c>
      <c r="E87" s="1" t="s">
        <v>9</v>
      </c>
      <c r="F87" s="3">
        <v>0.269419230979</v>
      </c>
      <c r="G87" s="3">
        <v>0.59920001030000003</v>
      </c>
      <c r="H87" s="3">
        <v>0.27086797737500001</v>
      </c>
      <c r="I87" s="3">
        <v>0.66469997167600003</v>
      </c>
      <c r="J87" s="3">
        <v>0.178574845963</v>
      </c>
      <c r="K87" s="3">
        <v>0.81970000266999998</v>
      </c>
    </row>
    <row r="88" spans="1:11" x14ac:dyDescent="0.25">
      <c r="A88" s="1" t="s">
        <v>197</v>
      </c>
      <c r="B88" s="1" t="s">
        <v>198</v>
      </c>
      <c r="C88" s="1" t="s">
        <v>7</v>
      </c>
      <c r="D88" s="1" t="s">
        <v>8</v>
      </c>
      <c r="E88" s="1" t="s">
        <v>9</v>
      </c>
      <c r="F88" s="3">
        <v>0</v>
      </c>
      <c r="G88" s="3">
        <v>0</v>
      </c>
      <c r="H88" s="3">
        <v>5.7199999690099999E-2</v>
      </c>
      <c r="I88" s="3">
        <v>5.7199999690099999E-2</v>
      </c>
      <c r="J88" s="3">
        <v>8.8758959526400005E-2</v>
      </c>
      <c r="K88" s="3">
        <v>0.15999999642400001</v>
      </c>
    </row>
    <row r="89" spans="1:11" x14ac:dyDescent="0.25">
      <c r="A89" s="1" t="s">
        <v>199</v>
      </c>
      <c r="B89" s="1" t="s">
        <v>200</v>
      </c>
      <c r="C89" s="1" t="s">
        <v>7</v>
      </c>
      <c r="D89" s="1" t="s">
        <v>8</v>
      </c>
      <c r="E89" s="1" t="s">
        <v>9</v>
      </c>
      <c r="F89" s="3">
        <v>0</v>
      </c>
      <c r="G89" s="3">
        <v>0</v>
      </c>
      <c r="H89" s="3">
        <v>0</v>
      </c>
      <c r="I89" s="3">
        <v>0</v>
      </c>
      <c r="J89" s="3">
        <v>9.9097753592400001E-2</v>
      </c>
      <c r="K89" s="3">
        <v>0.221300005913</v>
      </c>
    </row>
    <row r="90" spans="1:11" x14ac:dyDescent="0.25">
      <c r="A90" s="1" t="s">
        <v>201</v>
      </c>
      <c r="B90" s="1" t="s">
        <v>202</v>
      </c>
      <c r="C90" s="1" t="s">
        <v>7</v>
      </c>
      <c r="D90" s="1" t="s">
        <v>8</v>
      </c>
      <c r="E90" s="1" t="s">
        <v>9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</row>
    <row r="91" spans="1:11" x14ac:dyDescent="0.25">
      <c r="A91" s="1" t="s">
        <v>203</v>
      </c>
      <c r="B91" s="1" t="s">
        <v>204</v>
      </c>
      <c r="C91" s="1" t="s">
        <v>7</v>
      </c>
      <c r="D91" s="1" t="s">
        <v>8</v>
      </c>
      <c r="E91" s="1" t="s">
        <v>9</v>
      </c>
      <c r="F91" s="3">
        <v>0.69976935643799998</v>
      </c>
      <c r="G91" s="3">
        <v>1.67910003662</v>
      </c>
      <c r="H91" s="3">
        <v>0.539728606389</v>
      </c>
      <c r="I91" s="3">
        <v>2.3612999916100001</v>
      </c>
      <c r="J91" s="3">
        <v>0.64040009018099997</v>
      </c>
      <c r="K91" s="3">
        <v>3.8654999732999999</v>
      </c>
    </row>
    <row r="92" spans="1:11" x14ac:dyDescent="0.25">
      <c r="A92" s="1" t="s">
        <v>205</v>
      </c>
      <c r="B92" s="1" t="s">
        <v>206</v>
      </c>
      <c r="C92" s="1" t="s">
        <v>7</v>
      </c>
      <c r="D92" s="1" t="s">
        <v>8</v>
      </c>
      <c r="E92" s="1" t="s">
        <v>9</v>
      </c>
      <c r="F92" s="3">
        <v>0</v>
      </c>
      <c r="G92" s="3">
        <v>0</v>
      </c>
      <c r="H92" s="3">
        <v>8.6405714069099998E-2</v>
      </c>
      <c r="I92" s="3">
        <v>9.6299998462199998E-2</v>
      </c>
      <c r="J92" s="3">
        <v>0.11204144689499999</v>
      </c>
      <c r="K92" s="3">
        <v>0.17129999399199999</v>
      </c>
    </row>
    <row r="93" spans="1:11" x14ac:dyDescent="0.25">
      <c r="A93" s="1" t="s">
        <v>207</v>
      </c>
      <c r="B93" s="1" t="s">
        <v>208</v>
      </c>
      <c r="C93" s="1" t="s">
        <v>7</v>
      </c>
      <c r="D93" s="1" t="s">
        <v>8</v>
      </c>
      <c r="E93" s="1" t="s">
        <v>9</v>
      </c>
      <c r="F93" s="3">
        <v>0.51556619438600004</v>
      </c>
      <c r="G93" s="3">
        <v>1.65160000324</v>
      </c>
      <c r="H93" s="3">
        <v>0.73889630088900005</v>
      </c>
      <c r="I93" s="3">
        <v>2.2964000701899998</v>
      </c>
      <c r="J93" s="3">
        <v>1.27245790549</v>
      </c>
      <c r="K93" s="3">
        <v>3.7014999389600001</v>
      </c>
    </row>
    <row r="94" spans="1:11" x14ac:dyDescent="0.25">
      <c r="A94" s="1" t="s">
        <v>209</v>
      </c>
      <c r="B94" s="1" t="s">
        <v>210</v>
      </c>
      <c r="C94" s="1" t="s">
        <v>7</v>
      </c>
      <c r="D94" s="1" t="s">
        <v>8</v>
      </c>
      <c r="E94" s="1" t="s">
        <v>9</v>
      </c>
      <c r="F94" s="3">
        <v>0</v>
      </c>
      <c r="G94" s="3">
        <v>0</v>
      </c>
      <c r="H94" s="3">
        <v>0</v>
      </c>
      <c r="I94" s="3">
        <v>0</v>
      </c>
      <c r="J94" s="3">
        <v>0.128570769842</v>
      </c>
      <c r="K94" s="3">
        <v>0.366400003433</v>
      </c>
    </row>
    <row r="95" spans="1:11" x14ac:dyDescent="0.25">
      <c r="A95" s="1" t="s">
        <v>211</v>
      </c>
      <c r="B95" s="1" t="s">
        <v>212</v>
      </c>
      <c r="C95" s="1" t="s">
        <v>7</v>
      </c>
      <c r="D95" s="1" t="s">
        <v>8</v>
      </c>
      <c r="E95" s="1" t="s">
        <v>9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</row>
    <row r="96" spans="1:11" x14ac:dyDescent="0.25">
      <c r="A96" s="1" t="s">
        <v>213</v>
      </c>
      <c r="B96" s="1" t="s">
        <v>214</v>
      </c>
      <c r="C96" s="1" t="s">
        <v>7</v>
      </c>
      <c r="D96" s="1" t="s">
        <v>8</v>
      </c>
      <c r="E96" s="1" t="s">
        <v>9</v>
      </c>
      <c r="F96" s="3">
        <v>0.14699419829400001</v>
      </c>
      <c r="G96" s="3">
        <v>0.41280001401900002</v>
      </c>
      <c r="H96" s="3">
        <v>0.14910908122700001</v>
      </c>
      <c r="I96" s="3">
        <v>0.50419998168900004</v>
      </c>
      <c r="J96" s="3">
        <v>0.15585039975500001</v>
      </c>
      <c r="K96" s="3">
        <v>0.77249997854200003</v>
      </c>
    </row>
    <row r="97" spans="1:11" x14ac:dyDescent="0.25">
      <c r="A97" s="1" t="s">
        <v>215</v>
      </c>
      <c r="B97" s="1" t="s">
        <v>216</v>
      </c>
      <c r="C97" s="1" t="s">
        <v>7</v>
      </c>
      <c r="D97" s="1" t="s">
        <v>8</v>
      </c>
      <c r="E97" s="1" t="s">
        <v>9</v>
      </c>
      <c r="F97" s="3">
        <v>0.76881162579700002</v>
      </c>
      <c r="G97" s="3">
        <v>2.18099999428</v>
      </c>
      <c r="H97" s="3">
        <v>0.79329545123300005</v>
      </c>
      <c r="I97" s="3">
        <v>2.7107000350999999</v>
      </c>
      <c r="J97" s="3">
        <v>0.63089715776300004</v>
      </c>
      <c r="K97" s="3">
        <v>2.9203000068699998</v>
      </c>
    </row>
    <row r="98" spans="1:11" x14ac:dyDescent="0.25">
      <c r="A98" s="1" t="s">
        <v>217</v>
      </c>
      <c r="B98" s="1" t="s">
        <v>218</v>
      </c>
      <c r="C98" s="1" t="s">
        <v>7</v>
      </c>
      <c r="D98" s="1" t="s">
        <v>8</v>
      </c>
      <c r="E98" s="1" t="s">
        <v>9</v>
      </c>
      <c r="F98" s="3">
        <v>0.58499386428</v>
      </c>
      <c r="G98" s="3">
        <v>1.4524999856900001</v>
      </c>
      <c r="H98" s="3">
        <v>0.79647616264599996</v>
      </c>
      <c r="I98" s="3">
        <v>1.9408999681500001</v>
      </c>
      <c r="J98" s="3">
        <v>1.43881487675</v>
      </c>
      <c r="K98" s="3">
        <v>3.45180010796</v>
      </c>
    </row>
    <row r="99" spans="1:11" x14ac:dyDescent="0.25">
      <c r="A99" s="1" t="s">
        <v>219</v>
      </c>
      <c r="B99" s="1" t="s">
        <v>220</v>
      </c>
      <c r="C99" s="1" t="s">
        <v>7</v>
      </c>
      <c r="D99" s="1" t="s">
        <v>8</v>
      </c>
      <c r="E99" s="1" t="s">
        <v>9</v>
      </c>
      <c r="F99" s="3">
        <v>0.25688279460199998</v>
      </c>
      <c r="G99" s="3">
        <v>0.70709997415500003</v>
      </c>
      <c r="H99" s="3">
        <v>0.32310091670000002</v>
      </c>
      <c r="I99" s="3">
        <v>0.91369998455000001</v>
      </c>
      <c r="J99" s="3">
        <v>0.44571428758499998</v>
      </c>
      <c r="K99" s="3">
        <v>1.06350004673</v>
      </c>
    </row>
    <row r="100" spans="1:11" x14ac:dyDescent="0.25">
      <c r="A100" s="1" t="s">
        <v>221</v>
      </c>
      <c r="B100" s="1" t="s">
        <v>222</v>
      </c>
      <c r="C100" s="1" t="s">
        <v>7</v>
      </c>
      <c r="D100" s="1" t="s">
        <v>8</v>
      </c>
      <c r="E100" s="1" t="s">
        <v>9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</row>
    <row r="101" spans="1:11" x14ac:dyDescent="0.25">
      <c r="A101" s="1" t="s">
        <v>223</v>
      </c>
      <c r="B101" s="1" t="s">
        <v>224</v>
      </c>
      <c r="C101" s="1" t="s">
        <v>7</v>
      </c>
      <c r="D101" s="1" t="s">
        <v>8</v>
      </c>
      <c r="E101" s="1" t="s">
        <v>9</v>
      </c>
      <c r="F101" s="3">
        <v>0.52078276538599999</v>
      </c>
      <c r="G101" s="3">
        <v>1.4832999706300001</v>
      </c>
      <c r="H101" s="3">
        <v>0.238585040443</v>
      </c>
      <c r="I101" s="3">
        <v>1.51960003376</v>
      </c>
      <c r="J101" s="3">
        <v>0.21333383452499999</v>
      </c>
      <c r="K101" s="3">
        <v>1.5766999721499999</v>
      </c>
    </row>
    <row r="102" spans="1:11" x14ac:dyDescent="0.25">
      <c r="A102" s="1" t="s">
        <v>225</v>
      </c>
      <c r="B102" s="1" t="s">
        <v>226</v>
      </c>
      <c r="C102" s="1" t="s">
        <v>7</v>
      </c>
      <c r="D102" s="1" t="s">
        <v>8</v>
      </c>
      <c r="E102" s="1" t="s">
        <v>9</v>
      </c>
      <c r="F102" s="3">
        <v>0.48018182136799997</v>
      </c>
      <c r="G102" s="3">
        <v>1.2467000484499999</v>
      </c>
      <c r="H102" s="3">
        <v>0.56154338706200002</v>
      </c>
      <c r="I102" s="3">
        <v>1.64549994469</v>
      </c>
      <c r="J102" s="3">
        <v>0.300788661199</v>
      </c>
      <c r="K102" s="3">
        <v>2.38339996338</v>
      </c>
    </row>
    <row r="103" spans="1:11" x14ac:dyDescent="0.25">
      <c r="A103" s="1" t="s">
        <v>227</v>
      </c>
      <c r="B103" s="1" t="s">
        <v>228</v>
      </c>
      <c r="C103" s="1" t="s">
        <v>7</v>
      </c>
      <c r="D103" s="1" t="s">
        <v>8</v>
      </c>
      <c r="E103" s="1" t="s">
        <v>9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</row>
    <row r="104" spans="1:11" x14ac:dyDescent="0.25">
      <c r="A104" s="1" t="s">
        <v>229</v>
      </c>
      <c r="B104" s="1" t="s">
        <v>230</v>
      </c>
      <c r="C104" s="1" t="s">
        <v>7</v>
      </c>
      <c r="D104" s="1" t="s">
        <v>8</v>
      </c>
      <c r="E104" s="1" t="s">
        <v>9</v>
      </c>
      <c r="F104" s="3">
        <v>0</v>
      </c>
      <c r="G104" s="3">
        <v>0</v>
      </c>
      <c r="H104" s="3">
        <v>0</v>
      </c>
      <c r="I104" s="3">
        <v>0</v>
      </c>
      <c r="J104" s="3">
        <v>9.2497932693300006E-2</v>
      </c>
      <c r="K104" s="3">
        <v>0.146028995514</v>
      </c>
    </row>
    <row r="105" spans="1:11" x14ac:dyDescent="0.25">
      <c r="A105" s="1" t="s">
        <v>231</v>
      </c>
      <c r="B105" s="1" t="s">
        <v>232</v>
      </c>
      <c r="C105" s="1" t="s">
        <v>7</v>
      </c>
      <c r="D105" s="1" t="s">
        <v>8</v>
      </c>
      <c r="E105" s="1" t="s">
        <v>9</v>
      </c>
      <c r="F105" s="3">
        <v>9.9465517134499998E-2</v>
      </c>
      <c r="G105" s="3">
        <v>0.28429999947500001</v>
      </c>
      <c r="H105" s="3">
        <v>0.109395454638</v>
      </c>
      <c r="I105" s="3">
        <v>0.37029999494600002</v>
      </c>
      <c r="J105" s="3">
        <v>0.161365115935</v>
      </c>
      <c r="K105" s="3">
        <v>0.47589999437300001</v>
      </c>
    </row>
    <row r="106" spans="1:11" x14ac:dyDescent="0.25">
      <c r="A106" s="1" t="s">
        <v>233</v>
      </c>
      <c r="B106" s="1" t="s">
        <v>234</v>
      </c>
      <c r="C106" s="1" t="s">
        <v>7</v>
      </c>
      <c r="D106" s="1" t="s">
        <v>35</v>
      </c>
      <c r="E106" s="1" t="s">
        <v>35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</row>
    <row r="107" spans="1:11" x14ac:dyDescent="0.25">
      <c r="A107" s="1" t="s">
        <v>235</v>
      </c>
      <c r="B107" s="1" t="s">
        <v>236</v>
      </c>
      <c r="C107" s="1" t="s">
        <v>7</v>
      </c>
      <c r="D107" s="1" t="s">
        <v>8</v>
      </c>
      <c r="E107" s="1" t="s">
        <v>9</v>
      </c>
      <c r="F107" s="3">
        <v>0</v>
      </c>
      <c r="G107" s="3">
        <v>0</v>
      </c>
      <c r="H107" s="3">
        <v>0</v>
      </c>
      <c r="I107" s="3">
        <v>0</v>
      </c>
      <c r="J107" s="3">
        <v>8.8915016454500007E-2</v>
      </c>
      <c r="K107" s="3">
        <v>0.21310000121600001</v>
      </c>
    </row>
    <row r="108" spans="1:11" x14ac:dyDescent="0.25">
      <c r="A108" s="1" t="s">
        <v>237</v>
      </c>
      <c r="B108" s="1" t="s">
        <v>238</v>
      </c>
      <c r="C108" s="1" t="s">
        <v>7</v>
      </c>
      <c r="D108" s="1" t="s">
        <v>8</v>
      </c>
      <c r="E108" s="1" t="s">
        <v>9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</row>
    <row r="109" spans="1:11" x14ac:dyDescent="0.25">
      <c r="A109" s="1" t="s">
        <v>239</v>
      </c>
      <c r="B109" s="1" t="s">
        <v>240</v>
      </c>
      <c r="C109" s="1" t="s">
        <v>7</v>
      </c>
      <c r="D109" s="1" t="s">
        <v>8</v>
      </c>
      <c r="E109" s="1" t="s">
        <v>9</v>
      </c>
      <c r="F109" s="3">
        <v>0.45912360201000002</v>
      </c>
      <c r="G109" s="3">
        <v>1.4272999763500001</v>
      </c>
      <c r="H109" s="3">
        <v>0.63242796522900002</v>
      </c>
      <c r="I109" s="3">
        <v>1.7881000041999999</v>
      </c>
      <c r="J109" s="3">
        <v>1.05130593992</v>
      </c>
      <c r="K109" s="3">
        <v>2.7084000110600002</v>
      </c>
    </row>
    <row r="110" spans="1:11" x14ac:dyDescent="0.25">
      <c r="A110" s="1" t="s">
        <v>241</v>
      </c>
      <c r="B110" s="1" t="s">
        <v>242</v>
      </c>
      <c r="C110" s="1" t="s">
        <v>7</v>
      </c>
      <c r="D110" s="1" t="s">
        <v>8</v>
      </c>
      <c r="E110" s="1" t="s">
        <v>9</v>
      </c>
      <c r="F110" s="3">
        <v>0</v>
      </c>
      <c r="G110" s="3">
        <v>0</v>
      </c>
      <c r="H110" s="3">
        <v>0</v>
      </c>
      <c r="I110" s="3">
        <v>0</v>
      </c>
      <c r="J110" s="3">
        <v>0.109718301406</v>
      </c>
      <c r="K110" s="3">
        <v>0.23870000243200001</v>
      </c>
    </row>
    <row r="111" spans="1:11" x14ac:dyDescent="0.25">
      <c r="A111" s="1" t="s">
        <v>243</v>
      </c>
      <c r="B111" s="1" t="s">
        <v>244</v>
      </c>
      <c r="C111" s="1" t="s">
        <v>245</v>
      </c>
      <c r="D111" s="1" t="s">
        <v>8</v>
      </c>
      <c r="E111" s="1" t="s">
        <v>9</v>
      </c>
      <c r="F111" s="3">
        <v>0</v>
      </c>
      <c r="G111" s="3">
        <v>0</v>
      </c>
      <c r="H111" s="3">
        <v>0</v>
      </c>
      <c r="I111" s="3">
        <v>0</v>
      </c>
      <c r="J111" s="3">
        <v>0.15819999575599999</v>
      </c>
      <c r="K111" s="3">
        <v>0.15819999575599999</v>
      </c>
    </row>
    <row r="112" spans="1:11" x14ac:dyDescent="0.25">
      <c r="A112" s="1" t="s">
        <v>246</v>
      </c>
      <c r="B112" s="1" t="s">
        <v>247</v>
      </c>
      <c r="C112" s="1" t="s">
        <v>38</v>
      </c>
      <c r="D112" s="1" t="s">
        <v>8</v>
      </c>
      <c r="E112" s="1" t="s">
        <v>9</v>
      </c>
      <c r="F112" s="3">
        <v>0.32763889059399998</v>
      </c>
      <c r="G112" s="3">
        <v>0.66619998216599996</v>
      </c>
      <c r="H112" s="3">
        <v>0.32117090752499999</v>
      </c>
      <c r="I112" s="3">
        <v>0.68229997158099998</v>
      </c>
      <c r="J112" s="3">
        <v>0.190528342007</v>
      </c>
      <c r="K112" s="3">
        <v>0.747099995613</v>
      </c>
    </row>
    <row r="113" spans="1:11" x14ac:dyDescent="0.25">
      <c r="A113" s="1" t="s">
        <v>248</v>
      </c>
      <c r="B113" s="1" t="s">
        <v>249</v>
      </c>
      <c r="C113" s="1" t="s">
        <v>38</v>
      </c>
      <c r="D113" s="1" t="s">
        <v>8</v>
      </c>
      <c r="E113" s="1" t="s">
        <v>9</v>
      </c>
      <c r="F113" s="3">
        <v>0</v>
      </c>
      <c r="G113" s="3">
        <v>0</v>
      </c>
      <c r="H113" s="3">
        <v>0</v>
      </c>
      <c r="I113" s="3">
        <v>0</v>
      </c>
      <c r="J113" s="3">
        <v>0.118801010503</v>
      </c>
      <c r="K113" s="3">
        <v>0.38800001144399998</v>
      </c>
    </row>
    <row r="114" spans="1:11" x14ac:dyDescent="0.25">
      <c r="A114" s="1" t="s">
        <v>250</v>
      </c>
      <c r="B114" s="1" t="s">
        <v>251</v>
      </c>
      <c r="C114" s="1" t="s">
        <v>252</v>
      </c>
      <c r="D114" s="1" t="s">
        <v>35</v>
      </c>
      <c r="E114" s="1" t="s">
        <v>35</v>
      </c>
      <c r="F114" s="3">
        <v>0.35178019759099999</v>
      </c>
      <c r="G114" s="3">
        <v>1.7179279327400001</v>
      </c>
      <c r="H114" s="3">
        <v>0.417743611889</v>
      </c>
      <c r="I114" s="3">
        <v>1.81920230389</v>
      </c>
      <c r="J114" s="3">
        <v>0.69820043672599996</v>
      </c>
      <c r="K114" s="3">
        <v>2.1793985366799999</v>
      </c>
    </row>
    <row r="115" spans="1:11" x14ac:dyDescent="0.25">
      <c r="A115" s="1" t="s">
        <v>253</v>
      </c>
      <c r="B115" s="1" t="s">
        <v>254</v>
      </c>
      <c r="C115" s="1" t="s">
        <v>255</v>
      </c>
      <c r="D115" s="1" t="s">
        <v>8</v>
      </c>
      <c r="E115" s="1" t="s">
        <v>9</v>
      </c>
      <c r="F115" s="3">
        <v>0.38898849345399999</v>
      </c>
      <c r="G115" s="3">
        <v>0.69974899292000003</v>
      </c>
      <c r="H115" s="3">
        <v>0.39931178359800001</v>
      </c>
      <c r="I115" s="3">
        <v>0.72595137357700001</v>
      </c>
      <c r="J115" s="3">
        <v>0.36329276883</v>
      </c>
      <c r="K115" s="3">
        <v>0.87530499696700004</v>
      </c>
    </row>
    <row r="116" spans="1:11" x14ac:dyDescent="0.25">
      <c r="A116" s="1" t="s">
        <v>256</v>
      </c>
      <c r="B116" s="1" t="s">
        <v>257</v>
      </c>
      <c r="C116" s="1" t="s">
        <v>24</v>
      </c>
      <c r="D116" s="1" t="s">
        <v>8</v>
      </c>
      <c r="E116" s="1" t="s">
        <v>9</v>
      </c>
      <c r="F116" s="3">
        <v>0</v>
      </c>
      <c r="G116" s="3">
        <v>0</v>
      </c>
      <c r="H116" s="3">
        <v>0.28857500106099998</v>
      </c>
      <c r="I116" s="3">
        <v>0.41080000996600002</v>
      </c>
      <c r="J116" s="3">
        <v>0.133878378622</v>
      </c>
      <c r="K116" s="3">
        <v>0.62300002574900004</v>
      </c>
    </row>
    <row r="117" spans="1:11" x14ac:dyDescent="0.25">
      <c r="A117" s="1" t="s">
        <v>258</v>
      </c>
      <c r="B117" s="1" t="s">
        <v>259</v>
      </c>
      <c r="C117" s="1" t="s">
        <v>24</v>
      </c>
      <c r="D117" s="1" t="s">
        <v>8</v>
      </c>
      <c r="E117" s="1" t="s">
        <v>9</v>
      </c>
      <c r="F117" s="3">
        <v>0</v>
      </c>
      <c r="G117" s="3">
        <v>0</v>
      </c>
      <c r="H117" s="3">
        <v>0.27149999141699999</v>
      </c>
      <c r="I117" s="3">
        <v>0.27149999141699999</v>
      </c>
      <c r="J117" s="3">
        <v>0.79640719628300005</v>
      </c>
      <c r="K117" s="3">
        <v>1.9496999979</v>
      </c>
    </row>
    <row r="118" spans="1:11" x14ac:dyDescent="0.25">
      <c r="A118" s="1" t="s">
        <v>260</v>
      </c>
      <c r="B118" s="1" t="s">
        <v>261</v>
      </c>
      <c r="C118" s="1" t="s">
        <v>24</v>
      </c>
      <c r="D118" s="1" t="s">
        <v>8</v>
      </c>
      <c r="E118" s="1" t="s">
        <v>9</v>
      </c>
      <c r="F118" s="3">
        <v>0.1354999995</v>
      </c>
      <c r="G118" s="3">
        <v>0.32300001382799998</v>
      </c>
      <c r="H118" s="3">
        <v>0.15899733054699999</v>
      </c>
      <c r="I118" s="3">
        <v>0.88550001382800003</v>
      </c>
      <c r="J118" s="3">
        <v>0.16164986998899999</v>
      </c>
      <c r="K118" s="3">
        <v>1.0661000013399999</v>
      </c>
    </row>
    <row r="119" spans="1:11" x14ac:dyDescent="0.25">
      <c r="A119" s="1" t="s">
        <v>262</v>
      </c>
      <c r="B119" s="1" t="s">
        <v>263</v>
      </c>
      <c r="C119" s="1" t="s">
        <v>24</v>
      </c>
      <c r="D119" s="1" t="s">
        <v>8</v>
      </c>
      <c r="E119" s="1" t="s">
        <v>9</v>
      </c>
      <c r="F119" s="3">
        <v>0.53292273391400002</v>
      </c>
      <c r="G119" s="3">
        <v>1.44920003414</v>
      </c>
      <c r="H119" s="3">
        <v>0.95035333434699998</v>
      </c>
      <c r="I119" s="3">
        <v>2.13150000572</v>
      </c>
      <c r="J119" s="3">
        <v>0.96309333071100001</v>
      </c>
      <c r="K119" s="3">
        <v>3.57030010223</v>
      </c>
    </row>
    <row r="120" spans="1:11" x14ac:dyDescent="0.25">
      <c r="A120" s="1" t="s">
        <v>264</v>
      </c>
      <c r="B120" s="1" t="s">
        <v>265</v>
      </c>
      <c r="C120" s="1" t="s">
        <v>24</v>
      </c>
      <c r="D120" s="1" t="s">
        <v>8</v>
      </c>
      <c r="E120" s="1" t="s">
        <v>9</v>
      </c>
      <c r="F120" s="3">
        <v>0</v>
      </c>
      <c r="G120" s="3">
        <v>0</v>
      </c>
      <c r="H120" s="3">
        <v>0</v>
      </c>
      <c r="I120" s="3">
        <v>0</v>
      </c>
      <c r="J120" s="3">
        <v>7.2899997234300004E-2</v>
      </c>
      <c r="K120" s="3">
        <v>7.2899997234300004E-2</v>
      </c>
    </row>
    <row r="121" spans="1:11" x14ac:dyDescent="0.25">
      <c r="A121" s="1" t="s">
        <v>266</v>
      </c>
      <c r="B121" s="1" t="s">
        <v>267</v>
      </c>
      <c r="C121" s="1" t="s">
        <v>268</v>
      </c>
      <c r="D121" s="1" t="s">
        <v>8</v>
      </c>
      <c r="E121" s="1" t="s">
        <v>9</v>
      </c>
      <c r="F121" s="3">
        <v>0</v>
      </c>
      <c r="G121" s="3">
        <v>0</v>
      </c>
      <c r="H121" s="3">
        <v>0</v>
      </c>
      <c r="I121" s="3">
        <v>0</v>
      </c>
      <c r="J121" s="3">
        <v>0.23950000107300001</v>
      </c>
      <c r="K121" s="3">
        <v>0.23950000107300001</v>
      </c>
    </row>
    <row r="122" spans="1:11" x14ac:dyDescent="0.25">
      <c r="A122" s="1" t="s">
        <v>269</v>
      </c>
      <c r="B122" s="1" t="s">
        <v>270</v>
      </c>
      <c r="C122" s="1" t="s">
        <v>7</v>
      </c>
      <c r="D122" s="1" t="s">
        <v>12</v>
      </c>
      <c r="E122" s="1" t="s">
        <v>13</v>
      </c>
      <c r="F122" s="3">
        <v>0.23032463970799999</v>
      </c>
      <c r="G122" s="3">
        <v>0.428600013256</v>
      </c>
      <c r="H122" s="3">
        <v>0.249214819719</v>
      </c>
      <c r="I122" s="3">
        <v>0.54089999198899996</v>
      </c>
      <c r="J122" s="3">
        <v>0.24279566759999999</v>
      </c>
      <c r="K122" s="3">
        <v>0.61009997129399995</v>
      </c>
    </row>
    <row r="123" spans="1:11" x14ac:dyDescent="0.25">
      <c r="A123" s="1" t="s">
        <v>271</v>
      </c>
      <c r="B123" s="1" t="s">
        <v>272</v>
      </c>
      <c r="C123" s="1" t="s">
        <v>43</v>
      </c>
      <c r="D123" s="1" t="s">
        <v>8</v>
      </c>
      <c r="E123" s="1" t="s">
        <v>9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</row>
    <row r="124" spans="1:11" x14ac:dyDescent="0.25">
      <c r="A124" s="1" t="s">
        <v>273</v>
      </c>
      <c r="B124" s="1" t="s">
        <v>274</v>
      </c>
      <c r="C124" s="1" t="s">
        <v>29</v>
      </c>
      <c r="D124" s="1" t="s">
        <v>8</v>
      </c>
      <c r="E124" s="1" t="s">
        <v>9</v>
      </c>
      <c r="F124" s="3">
        <v>0.32859373317700002</v>
      </c>
      <c r="G124" s="3">
        <v>1.5779000520699999</v>
      </c>
      <c r="H124" s="3">
        <v>0.38832086014799999</v>
      </c>
      <c r="I124" s="3">
        <v>1.72609996796</v>
      </c>
      <c r="J124" s="3">
        <v>0.49302682005300003</v>
      </c>
      <c r="K124" s="3">
        <v>2.52699995041</v>
      </c>
    </row>
    <row r="125" spans="1:11" x14ac:dyDescent="0.25">
      <c r="A125" s="1" t="s">
        <v>275</v>
      </c>
      <c r="B125" s="1" t="s">
        <v>276</v>
      </c>
      <c r="C125" s="1" t="s">
        <v>38</v>
      </c>
      <c r="D125" s="1" t="s">
        <v>8</v>
      </c>
      <c r="E125" s="1" t="s">
        <v>9</v>
      </c>
      <c r="F125" s="3">
        <v>0.28483666603800001</v>
      </c>
      <c r="G125" s="3">
        <v>0.79750001430499995</v>
      </c>
      <c r="H125" s="3">
        <v>0.33926590904600001</v>
      </c>
      <c r="I125" s="3">
        <v>1.08780002594</v>
      </c>
      <c r="J125" s="3">
        <v>0.42939612341599998</v>
      </c>
      <c r="K125" s="3">
        <v>1.89760005474</v>
      </c>
    </row>
    <row r="126" spans="1:11" x14ac:dyDescent="0.25">
      <c r="A126" s="1" t="s">
        <v>277</v>
      </c>
      <c r="B126" s="1" t="s">
        <v>278</v>
      </c>
      <c r="C126" s="1" t="s">
        <v>245</v>
      </c>
      <c r="D126" s="1" t="s">
        <v>8</v>
      </c>
      <c r="E126" s="1" t="s">
        <v>9</v>
      </c>
      <c r="F126" s="3">
        <v>0</v>
      </c>
      <c r="G126" s="3">
        <v>0</v>
      </c>
      <c r="H126" s="3">
        <v>0.185317855861</v>
      </c>
      <c r="I126" s="3">
        <v>0.232400000095</v>
      </c>
      <c r="J126" s="3">
        <v>0.28466415025699998</v>
      </c>
      <c r="K126" s="3">
        <v>0.39739999175099999</v>
      </c>
    </row>
    <row r="127" spans="1:11" x14ac:dyDescent="0.25">
      <c r="A127" s="1" t="s">
        <v>279</v>
      </c>
      <c r="B127" s="1" t="s">
        <v>280</v>
      </c>
      <c r="C127" s="1" t="s">
        <v>38</v>
      </c>
      <c r="D127" s="1" t="s">
        <v>8</v>
      </c>
      <c r="E127" s="1" t="s">
        <v>9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</row>
    <row r="128" spans="1:11" x14ac:dyDescent="0.25">
      <c r="A128" s="1" t="s">
        <v>281</v>
      </c>
      <c r="B128" s="1" t="s">
        <v>282</v>
      </c>
      <c r="C128" s="1" t="s">
        <v>283</v>
      </c>
      <c r="D128" s="1" t="s">
        <v>8</v>
      </c>
      <c r="E128" s="1" t="s">
        <v>9</v>
      </c>
      <c r="F128" s="3">
        <v>0.27268788004</v>
      </c>
      <c r="G128" s="3">
        <v>0.71340000629400002</v>
      </c>
      <c r="H128" s="3">
        <v>0.31118500039000002</v>
      </c>
      <c r="I128" s="3">
        <v>0.78339999914199998</v>
      </c>
      <c r="J128" s="3">
        <v>0.353147689529</v>
      </c>
      <c r="K128" s="3">
        <v>1.1389000415799999</v>
      </c>
    </row>
    <row r="129" spans="1:11" x14ac:dyDescent="0.25">
      <c r="A129" s="1" t="s">
        <v>284</v>
      </c>
      <c r="B129" s="1" t="s">
        <v>285</v>
      </c>
      <c r="C129" s="1" t="s">
        <v>29</v>
      </c>
      <c r="D129" s="1" t="s">
        <v>8</v>
      </c>
      <c r="E129" s="1" t="s">
        <v>9</v>
      </c>
      <c r="F129" s="3">
        <v>8.1130233354999998E-2</v>
      </c>
      <c r="G129" s="3">
        <v>0.11060000211</v>
      </c>
      <c r="H129" s="3">
        <v>9.28195125264E-2</v>
      </c>
      <c r="I129" s="3">
        <v>0.134200006723</v>
      </c>
      <c r="J129" s="3">
        <v>0.118415465569</v>
      </c>
      <c r="K129" s="3">
        <v>0.29640001058600002</v>
      </c>
    </row>
    <row r="130" spans="1:11" x14ac:dyDescent="0.25">
      <c r="A130" s="1" t="s">
        <v>286</v>
      </c>
      <c r="B130" s="1" t="s">
        <v>287</v>
      </c>
      <c r="C130" s="1" t="s">
        <v>24</v>
      </c>
      <c r="D130" s="1" t="s">
        <v>8</v>
      </c>
      <c r="E130" s="1" t="s">
        <v>9</v>
      </c>
      <c r="F130" s="3">
        <v>0.21410000324199999</v>
      </c>
      <c r="G130" s="3">
        <v>0.21410000324199999</v>
      </c>
      <c r="H130" s="3">
        <v>0.29080000519799998</v>
      </c>
      <c r="I130" s="3">
        <v>0.29080000519799998</v>
      </c>
      <c r="J130" s="3">
        <v>0.47008276088500001</v>
      </c>
      <c r="K130" s="3">
        <v>1.3480999469799999</v>
      </c>
    </row>
    <row r="131" spans="1:11" x14ac:dyDescent="0.25">
      <c r="A131" s="1" t="s">
        <v>288</v>
      </c>
      <c r="B131" s="1" t="s">
        <v>289</v>
      </c>
      <c r="C131" s="1" t="s">
        <v>7</v>
      </c>
      <c r="D131" s="1" t="s">
        <v>8</v>
      </c>
      <c r="E131" s="1" t="s">
        <v>9</v>
      </c>
      <c r="F131" s="3">
        <v>0</v>
      </c>
      <c r="G131" s="3">
        <v>0</v>
      </c>
      <c r="H131" s="3">
        <v>0.203280001879</v>
      </c>
      <c r="I131" s="3">
        <v>0.203280001879</v>
      </c>
      <c r="J131" s="3">
        <v>0.18364672135400001</v>
      </c>
      <c r="K131" s="3">
        <v>0.42893001437200001</v>
      </c>
    </row>
    <row r="132" spans="1:11" x14ac:dyDescent="0.25">
      <c r="A132" s="1" t="s">
        <v>290</v>
      </c>
      <c r="B132" s="1" t="s">
        <v>291</v>
      </c>
      <c r="C132" s="1" t="s">
        <v>7</v>
      </c>
      <c r="D132" s="1" t="s">
        <v>12</v>
      </c>
      <c r="E132" s="1" t="s">
        <v>13</v>
      </c>
      <c r="F132" s="3">
        <v>0.26729589365899997</v>
      </c>
      <c r="G132" s="3">
        <v>0.69110000133500005</v>
      </c>
      <c r="H132" s="3">
        <v>0.263784046828</v>
      </c>
      <c r="I132" s="3">
        <v>1.2532000541699999</v>
      </c>
      <c r="J132" s="3">
        <v>0.533155996139</v>
      </c>
      <c r="K132" s="3">
        <v>1.5413000583600001</v>
      </c>
    </row>
    <row r="133" spans="1:11" x14ac:dyDescent="0.25">
      <c r="A133" s="1" t="s">
        <v>292</v>
      </c>
      <c r="B133" s="1" t="s">
        <v>293</v>
      </c>
      <c r="C133" s="1" t="s">
        <v>32</v>
      </c>
      <c r="D133" s="1" t="s">
        <v>8</v>
      </c>
      <c r="E133" s="1" t="s">
        <v>9</v>
      </c>
      <c r="F133" s="3">
        <v>0</v>
      </c>
      <c r="G133" s="3">
        <v>0</v>
      </c>
      <c r="H133" s="3">
        <v>0</v>
      </c>
      <c r="I133" s="3">
        <v>0</v>
      </c>
      <c r="J133" s="3">
        <v>0.182324553109</v>
      </c>
      <c r="K133" s="3">
        <v>0.33873218298000002</v>
      </c>
    </row>
    <row r="134" spans="1:11" x14ac:dyDescent="0.25">
      <c r="A134" s="1" t="s">
        <v>294</v>
      </c>
      <c r="B134" s="1" t="s">
        <v>295</v>
      </c>
      <c r="C134" s="1" t="s">
        <v>38</v>
      </c>
      <c r="D134" s="1" t="s">
        <v>8</v>
      </c>
      <c r="E134" s="1" t="s">
        <v>9</v>
      </c>
      <c r="F134" s="3">
        <v>0.25630404490300002</v>
      </c>
      <c r="G134" s="3">
        <v>0.66490799188600003</v>
      </c>
      <c r="H134" s="3">
        <v>0.31635453969400001</v>
      </c>
      <c r="I134" s="3">
        <v>0.93274599313700002</v>
      </c>
      <c r="J134" s="3">
        <v>0.32731844413799999</v>
      </c>
      <c r="K134" s="3">
        <v>1.61360406876</v>
      </c>
    </row>
    <row r="135" spans="1:11" x14ac:dyDescent="0.25">
      <c r="A135" s="1" t="s">
        <v>296</v>
      </c>
      <c r="B135" s="1" t="s">
        <v>297</v>
      </c>
      <c r="C135" s="1" t="s">
        <v>38</v>
      </c>
      <c r="D135" s="1" t="s">
        <v>8</v>
      </c>
      <c r="E135" s="1" t="s">
        <v>9</v>
      </c>
      <c r="F135" s="3">
        <v>0.60235243803000005</v>
      </c>
      <c r="G135" s="3">
        <v>1.40723335743</v>
      </c>
      <c r="H135" s="3">
        <v>0.75049138859499998</v>
      </c>
      <c r="I135" s="3">
        <v>1.6703120469999999</v>
      </c>
      <c r="J135" s="3">
        <v>1.4940351898299999</v>
      </c>
      <c r="K135" s="3">
        <v>3.5277264118199998</v>
      </c>
    </row>
    <row r="136" spans="1:11" x14ac:dyDescent="0.25">
      <c r="A136" s="1" t="s">
        <v>298</v>
      </c>
      <c r="B136" s="1" t="s">
        <v>299</v>
      </c>
      <c r="C136" s="1" t="s">
        <v>38</v>
      </c>
      <c r="D136" s="1" t="s">
        <v>8</v>
      </c>
      <c r="E136" s="1" t="s">
        <v>9</v>
      </c>
      <c r="F136" s="3">
        <v>0.27252849518700001</v>
      </c>
      <c r="G136" s="3">
        <v>1.46150004864</v>
      </c>
      <c r="H136" s="3">
        <v>0.17503485231999999</v>
      </c>
      <c r="I136" s="3">
        <v>1.6352000236499999</v>
      </c>
      <c r="J136" s="3">
        <v>0.60260958377399998</v>
      </c>
      <c r="K136" s="3">
        <v>2.4674000740099999</v>
      </c>
    </row>
    <row r="137" spans="1:11" x14ac:dyDescent="0.25">
      <c r="A137" s="1" t="s">
        <v>300</v>
      </c>
      <c r="B137" s="1" t="s">
        <v>301</v>
      </c>
      <c r="C137" s="1" t="s">
        <v>38</v>
      </c>
      <c r="D137" s="1" t="s">
        <v>8</v>
      </c>
      <c r="E137" s="1" t="s">
        <v>9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</row>
    <row r="138" spans="1:11" x14ac:dyDescent="0.25">
      <c r="A138" s="1" t="s">
        <v>302</v>
      </c>
      <c r="B138" s="1" t="s">
        <v>303</v>
      </c>
      <c r="C138" s="1" t="s">
        <v>7</v>
      </c>
      <c r="D138" s="1" t="s">
        <v>8</v>
      </c>
      <c r="E138" s="1" t="s">
        <v>9</v>
      </c>
      <c r="F138" s="3">
        <v>0.30248305468600001</v>
      </c>
      <c r="G138" s="3">
        <v>2.12109994888</v>
      </c>
      <c r="H138" s="3">
        <v>0.33614873110400001</v>
      </c>
      <c r="I138" s="3">
        <v>2.3129000663800001</v>
      </c>
      <c r="J138" s="3">
        <v>0.56333047677299997</v>
      </c>
      <c r="K138" s="3">
        <v>2.8557999134099998</v>
      </c>
    </row>
    <row r="139" spans="1:11" x14ac:dyDescent="0.25">
      <c r="A139" s="1" t="s">
        <v>304</v>
      </c>
      <c r="B139" s="1" t="s">
        <v>305</v>
      </c>
      <c r="C139" s="1" t="s">
        <v>24</v>
      </c>
      <c r="D139" s="1" t="s">
        <v>8</v>
      </c>
      <c r="E139" s="1" t="s">
        <v>9</v>
      </c>
      <c r="F139" s="3">
        <v>0.38895624829499997</v>
      </c>
      <c r="G139" s="3">
        <v>0.73629999160799997</v>
      </c>
      <c r="H139" s="3">
        <v>0.40168979862499998</v>
      </c>
      <c r="I139" s="3">
        <v>1.1506999731100001</v>
      </c>
      <c r="J139" s="3">
        <v>0.44927122493799998</v>
      </c>
      <c r="K139" s="3">
        <v>1.6739000082</v>
      </c>
    </row>
    <row r="140" spans="1:11" x14ac:dyDescent="0.25">
      <c r="A140" s="1" t="s">
        <v>306</v>
      </c>
      <c r="B140" s="1" t="s">
        <v>307</v>
      </c>
      <c r="C140" s="1" t="s">
        <v>24</v>
      </c>
      <c r="D140" s="1" t="s">
        <v>8</v>
      </c>
      <c r="E140" s="1" t="s">
        <v>9</v>
      </c>
      <c r="F140" s="3">
        <v>0.56993719001300003</v>
      </c>
      <c r="G140" s="3">
        <v>2.9881000518800001</v>
      </c>
      <c r="H140" s="3">
        <v>0.64473751771099996</v>
      </c>
      <c r="I140" s="3">
        <v>3.0894000530199999</v>
      </c>
      <c r="J140" s="3">
        <v>1.11853860316</v>
      </c>
      <c r="K140" s="3">
        <v>3.6449000835400001</v>
      </c>
    </row>
    <row r="141" spans="1:11" x14ac:dyDescent="0.25">
      <c r="A141" s="1" t="s">
        <v>308</v>
      </c>
      <c r="B141" s="1" t="s">
        <v>309</v>
      </c>
      <c r="C141" s="1" t="s">
        <v>24</v>
      </c>
      <c r="D141" s="1" t="s">
        <v>8</v>
      </c>
      <c r="E141" s="1" t="s">
        <v>9</v>
      </c>
      <c r="F141" s="3">
        <v>0.92166463545300004</v>
      </c>
      <c r="G141" s="3">
        <v>3.2720000743900002</v>
      </c>
      <c r="H141" s="3">
        <v>1.19604343519</v>
      </c>
      <c r="I141" s="3">
        <v>3.6991999149299999</v>
      </c>
      <c r="J141" s="3">
        <v>2.1078410927000002</v>
      </c>
      <c r="K141" s="3">
        <v>5.0907001495399999</v>
      </c>
    </row>
    <row r="142" spans="1:11" x14ac:dyDescent="0.25">
      <c r="A142" s="1" t="s">
        <v>310</v>
      </c>
      <c r="B142" s="1" t="s">
        <v>311</v>
      </c>
      <c r="C142" s="1" t="s">
        <v>24</v>
      </c>
      <c r="D142" s="1" t="s">
        <v>8</v>
      </c>
      <c r="E142" s="1" t="s">
        <v>9</v>
      </c>
      <c r="F142" s="3">
        <v>0.73299053052899998</v>
      </c>
      <c r="G142" s="3">
        <v>3.51880002022</v>
      </c>
      <c r="H142" s="3">
        <v>0.84455829538399996</v>
      </c>
      <c r="I142" s="3">
        <v>3.85730004311</v>
      </c>
      <c r="J142" s="3">
        <v>1.64981834634</v>
      </c>
      <c r="K142" s="3">
        <v>5.3028001785300001</v>
      </c>
    </row>
    <row r="143" spans="1:11" x14ac:dyDescent="0.25">
      <c r="A143" s="1" t="s">
        <v>312</v>
      </c>
      <c r="B143" s="1" t="s">
        <v>313</v>
      </c>
      <c r="C143" s="1" t="s">
        <v>43</v>
      </c>
      <c r="D143" s="1" t="s">
        <v>8</v>
      </c>
      <c r="E143" s="1" t="s">
        <v>9</v>
      </c>
      <c r="F143" s="3">
        <v>0.137645921502</v>
      </c>
      <c r="G143" s="3">
        <v>0.19819200038900001</v>
      </c>
      <c r="H143" s="3">
        <v>0.14771626177899999</v>
      </c>
      <c r="I143" s="3">
        <v>0.51372396945999999</v>
      </c>
      <c r="J143" s="3">
        <v>0.10427877203700001</v>
      </c>
      <c r="K143" s="3">
        <v>0.63941842317599995</v>
      </c>
    </row>
    <row r="144" spans="1:11" x14ac:dyDescent="0.25">
      <c r="A144" s="1" t="s">
        <v>314</v>
      </c>
      <c r="B144" s="1" t="s">
        <v>315</v>
      </c>
      <c r="C144" s="1" t="s">
        <v>99</v>
      </c>
      <c r="D144" s="1" t="s">
        <v>8</v>
      </c>
      <c r="E144" s="1" t="s">
        <v>9</v>
      </c>
      <c r="F144" s="3">
        <v>0</v>
      </c>
      <c r="G144" s="3">
        <v>0</v>
      </c>
      <c r="H144" s="3">
        <v>0</v>
      </c>
      <c r="I144" s="3">
        <v>0</v>
      </c>
      <c r="J144" s="3">
        <v>6.4774692058599995E-2</v>
      </c>
      <c r="K144" s="3">
        <v>6.4774692058599995E-2</v>
      </c>
    </row>
    <row r="145" spans="1:11" x14ac:dyDescent="0.25">
      <c r="A145" s="1" t="s">
        <v>316</v>
      </c>
      <c r="B145" s="1" t="s">
        <v>317</v>
      </c>
      <c r="C145" s="1" t="s">
        <v>99</v>
      </c>
      <c r="D145" s="1" t="s">
        <v>8</v>
      </c>
      <c r="E145" s="1" t="s">
        <v>9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</row>
    <row r="146" spans="1:11" x14ac:dyDescent="0.25">
      <c r="A146" s="1" t="s">
        <v>318</v>
      </c>
      <c r="B146" s="1" t="s">
        <v>319</v>
      </c>
      <c r="C146" s="1" t="s">
        <v>99</v>
      </c>
      <c r="D146" s="1" t="s">
        <v>8</v>
      </c>
      <c r="E146" s="1" t="s">
        <v>9</v>
      </c>
      <c r="F146" s="3">
        <v>0</v>
      </c>
      <c r="G146" s="3">
        <v>0</v>
      </c>
      <c r="H146" s="3">
        <v>0</v>
      </c>
      <c r="I146" s="3">
        <v>0</v>
      </c>
      <c r="J146" s="3">
        <v>0.17002832073099999</v>
      </c>
      <c r="K146" s="3">
        <v>0.27949136495600002</v>
      </c>
    </row>
    <row r="147" spans="1:11" x14ac:dyDescent="0.25">
      <c r="A147" s="1" t="s">
        <v>320</v>
      </c>
      <c r="B147" s="1" t="s">
        <v>321</v>
      </c>
      <c r="C147" s="1" t="s">
        <v>99</v>
      </c>
      <c r="D147" s="1" t="s">
        <v>8</v>
      </c>
      <c r="E147" s="1" t="s">
        <v>9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</row>
    <row r="148" spans="1:11" x14ac:dyDescent="0.25">
      <c r="A148" s="1" t="s">
        <v>322</v>
      </c>
      <c r="B148" s="1" t="s">
        <v>323</v>
      </c>
      <c r="C148" s="1" t="s">
        <v>99</v>
      </c>
      <c r="D148" s="1" t="s">
        <v>8</v>
      </c>
      <c r="E148" s="1" t="s">
        <v>9</v>
      </c>
      <c r="F148" s="3">
        <v>6.9187801331299995E-2</v>
      </c>
      <c r="G148" s="3">
        <v>7.6046004891399996E-2</v>
      </c>
      <c r="H148" s="3">
        <v>7.1807941262199998E-2</v>
      </c>
      <c r="I148" s="3">
        <v>0.114461995661</v>
      </c>
      <c r="J148" s="3">
        <v>9.6706281783000003E-2</v>
      </c>
      <c r="K148" s="3">
        <v>0.19879999756799999</v>
      </c>
    </row>
    <row r="149" spans="1:11" x14ac:dyDescent="0.25">
      <c r="A149" s="1" t="s">
        <v>324</v>
      </c>
      <c r="B149" s="1" t="s">
        <v>325</v>
      </c>
      <c r="C149" s="1" t="s">
        <v>99</v>
      </c>
      <c r="D149" s="1" t="s">
        <v>8</v>
      </c>
      <c r="E149" s="1" t="s">
        <v>9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</row>
    <row r="150" spans="1:11" x14ac:dyDescent="0.25">
      <c r="A150" s="1" t="s">
        <v>326</v>
      </c>
      <c r="B150" s="1" t="s">
        <v>327</v>
      </c>
      <c r="C150" s="1" t="s">
        <v>43</v>
      </c>
      <c r="D150" s="1" t="s">
        <v>8</v>
      </c>
      <c r="E150" s="1" t="s">
        <v>9</v>
      </c>
      <c r="F150" s="3">
        <v>0</v>
      </c>
      <c r="G150" s="3">
        <v>0</v>
      </c>
      <c r="H150" s="3">
        <v>0</v>
      </c>
      <c r="I150" s="3">
        <v>0</v>
      </c>
      <c r="J150" s="3">
        <v>0.46218889519900003</v>
      </c>
      <c r="K150" s="3">
        <v>1.0290954112999999</v>
      </c>
    </row>
    <row r="151" spans="1:11" x14ac:dyDescent="0.25">
      <c r="A151" s="1" t="s">
        <v>328</v>
      </c>
      <c r="B151" s="1" t="s">
        <v>329</v>
      </c>
      <c r="C151" s="1" t="s">
        <v>148</v>
      </c>
      <c r="D151" s="1" t="s">
        <v>8</v>
      </c>
      <c r="E151" s="1" t="s">
        <v>9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</row>
    <row r="152" spans="1:11" x14ac:dyDescent="0.25">
      <c r="A152" s="1" t="s">
        <v>330</v>
      </c>
      <c r="B152" s="1" t="s">
        <v>331</v>
      </c>
      <c r="C152" s="1" t="s">
        <v>92</v>
      </c>
      <c r="D152" s="1" t="s">
        <v>8</v>
      </c>
      <c r="E152" s="1" t="s">
        <v>9</v>
      </c>
      <c r="F152" s="3">
        <v>0.21457480451499999</v>
      </c>
      <c r="G152" s="3">
        <v>0.69270002841900002</v>
      </c>
      <c r="H152" s="3">
        <v>0.244849220768</v>
      </c>
      <c r="I152" s="3">
        <v>0.81709998846099996</v>
      </c>
      <c r="J152" s="3">
        <v>0.40056870415000001</v>
      </c>
      <c r="K152" s="3">
        <v>1.17709994316</v>
      </c>
    </row>
    <row r="153" spans="1:11" x14ac:dyDescent="0.25">
      <c r="A153" s="1" t="s">
        <v>332</v>
      </c>
      <c r="B153" s="1" t="s">
        <v>333</v>
      </c>
      <c r="C153" s="1" t="s">
        <v>43</v>
      </c>
      <c r="D153" s="1" t="s">
        <v>35</v>
      </c>
      <c r="E153" s="1" t="s">
        <v>35</v>
      </c>
      <c r="F153" s="3">
        <v>0.47484738319399999</v>
      </c>
      <c r="G153" s="3">
        <v>2.54670000076</v>
      </c>
      <c r="H153" s="3">
        <v>0.46725250085199999</v>
      </c>
      <c r="I153" s="3">
        <v>2.6810998916600002</v>
      </c>
      <c r="J153" s="3">
        <v>0.50368267619200002</v>
      </c>
      <c r="K153" s="3">
        <v>3.0750000476800001</v>
      </c>
    </row>
    <row r="154" spans="1:11" x14ac:dyDescent="0.25">
      <c r="A154" s="1" t="s">
        <v>334</v>
      </c>
      <c r="B154" s="1" t="s">
        <v>335</v>
      </c>
      <c r="C154" s="1" t="s">
        <v>29</v>
      </c>
      <c r="D154" s="1" t="s">
        <v>35</v>
      </c>
      <c r="E154" s="1" t="s">
        <v>35</v>
      </c>
      <c r="F154" s="3">
        <v>0.24292323327900001</v>
      </c>
      <c r="G154" s="3">
        <v>0.88539999723399998</v>
      </c>
      <c r="H154" s="3">
        <v>0.27416169787299999</v>
      </c>
      <c r="I154" s="3">
        <v>1.0034999847399999</v>
      </c>
      <c r="J154" s="3">
        <v>0.53201238574099996</v>
      </c>
      <c r="K154" s="3">
        <v>1.5046000480699999</v>
      </c>
    </row>
    <row r="155" spans="1:11" x14ac:dyDescent="0.25">
      <c r="A155" s="1" t="s">
        <v>336</v>
      </c>
      <c r="B155" s="1" t="s">
        <v>337</v>
      </c>
      <c r="C155" s="1" t="s">
        <v>7</v>
      </c>
      <c r="D155" s="1" t="s">
        <v>8</v>
      </c>
      <c r="E155" s="1" t="s">
        <v>9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</row>
    <row r="156" spans="1:11" x14ac:dyDescent="0.25">
      <c r="A156" s="1" t="s">
        <v>338</v>
      </c>
      <c r="B156" s="1" t="s">
        <v>339</v>
      </c>
      <c r="C156" s="1" t="s">
        <v>7</v>
      </c>
      <c r="D156" s="1" t="s">
        <v>8</v>
      </c>
      <c r="E156" s="1" t="s">
        <v>9</v>
      </c>
      <c r="F156" s="3">
        <v>0.28823659418000003</v>
      </c>
      <c r="G156" s="3">
        <v>1.0746730566</v>
      </c>
      <c r="H156" s="3">
        <v>0.37284021886000002</v>
      </c>
      <c r="I156" s="3">
        <v>1.46748960018</v>
      </c>
      <c r="J156" s="3">
        <v>0.60862449841800004</v>
      </c>
      <c r="K156" s="3">
        <v>2.48720216751</v>
      </c>
    </row>
    <row r="157" spans="1:11" x14ac:dyDescent="0.25">
      <c r="A157" s="1" t="s">
        <v>340</v>
      </c>
      <c r="B157" s="1" t="s">
        <v>341</v>
      </c>
      <c r="C157" s="1" t="s">
        <v>29</v>
      </c>
      <c r="D157" s="1" t="s">
        <v>8</v>
      </c>
      <c r="E157" s="1" t="s">
        <v>9</v>
      </c>
      <c r="F157" s="3">
        <v>0</v>
      </c>
      <c r="G157" s="3">
        <v>0</v>
      </c>
      <c r="H157" s="3">
        <v>0</v>
      </c>
      <c r="I157" s="3">
        <v>0</v>
      </c>
      <c r="J157" s="3">
        <v>8.9045184973500002E-2</v>
      </c>
      <c r="K157" s="3">
        <v>0.21389999985700001</v>
      </c>
    </row>
    <row r="158" spans="1:11" x14ac:dyDescent="0.25">
      <c r="A158" s="1" t="s">
        <v>342</v>
      </c>
      <c r="B158" s="1" t="s">
        <v>343</v>
      </c>
      <c r="C158" s="1" t="s">
        <v>29</v>
      </c>
      <c r="D158" s="1" t="s">
        <v>8</v>
      </c>
      <c r="E158" s="1" t="s">
        <v>9</v>
      </c>
      <c r="F158" s="3">
        <v>0</v>
      </c>
      <c r="G158" s="3">
        <v>0</v>
      </c>
      <c r="H158" s="3">
        <v>0.14333750028200001</v>
      </c>
      <c r="I158" s="3">
        <v>0.243900001049</v>
      </c>
      <c r="J158" s="3">
        <v>0.28939508170400002</v>
      </c>
      <c r="K158" s="3">
        <v>0.58819997310600003</v>
      </c>
    </row>
    <row r="159" spans="1:11" x14ac:dyDescent="0.25">
      <c r="A159" s="1" t="s">
        <v>344</v>
      </c>
      <c r="B159" s="1" t="s">
        <v>345</v>
      </c>
      <c r="C159" s="1" t="s">
        <v>29</v>
      </c>
      <c r="D159" s="1" t="s">
        <v>8</v>
      </c>
      <c r="E159" s="1" t="s">
        <v>9</v>
      </c>
      <c r="F159" s="3">
        <v>0</v>
      </c>
      <c r="G159" s="3">
        <v>0</v>
      </c>
      <c r="H159" s="3">
        <v>0</v>
      </c>
      <c r="I159" s="3">
        <v>0</v>
      </c>
      <c r="J159" s="3">
        <v>8.7656976741799994E-2</v>
      </c>
      <c r="K159" s="3">
        <v>0.14669999480199999</v>
      </c>
    </row>
    <row r="160" spans="1:11" x14ac:dyDescent="0.25">
      <c r="A160" s="1" t="s">
        <v>346</v>
      </c>
      <c r="B160" s="1" t="s">
        <v>347</v>
      </c>
      <c r="C160" s="1" t="s">
        <v>29</v>
      </c>
      <c r="D160" s="1" t="s">
        <v>8</v>
      </c>
      <c r="E160" s="1" t="s">
        <v>9</v>
      </c>
      <c r="F160" s="3">
        <v>0</v>
      </c>
      <c r="G160" s="3">
        <v>0</v>
      </c>
      <c r="H160" s="3">
        <v>0.31913333468999999</v>
      </c>
      <c r="I160" s="3">
        <v>0.55720001459099999</v>
      </c>
      <c r="J160" s="3">
        <v>0.108725627464</v>
      </c>
      <c r="K160" s="3">
        <v>0.74409997463199995</v>
      </c>
    </row>
    <row r="161" spans="1:11" x14ac:dyDescent="0.25">
      <c r="A161" s="1" t="s">
        <v>348</v>
      </c>
      <c r="B161" s="1" t="s">
        <v>349</v>
      </c>
      <c r="C161" s="1" t="s">
        <v>102</v>
      </c>
      <c r="D161" s="1" t="s">
        <v>8</v>
      </c>
      <c r="E161" s="1" t="s">
        <v>9</v>
      </c>
      <c r="F161" s="3">
        <v>0</v>
      </c>
      <c r="G161" s="3">
        <v>0</v>
      </c>
      <c r="H161" s="3">
        <v>0</v>
      </c>
      <c r="I161" s="3">
        <v>0</v>
      </c>
      <c r="J161" s="3">
        <v>0.25967027085900002</v>
      </c>
      <c r="K161" s="3">
        <v>0.53949999809299998</v>
      </c>
    </row>
    <row r="162" spans="1:11" x14ac:dyDescent="0.25">
      <c r="A162" s="1" t="s">
        <v>350</v>
      </c>
      <c r="B162" s="1" t="s">
        <v>351</v>
      </c>
      <c r="C162" s="1" t="s">
        <v>102</v>
      </c>
      <c r="D162" s="1" t="s">
        <v>8</v>
      </c>
      <c r="E162" s="1" t="s">
        <v>9</v>
      </c>
      <c r="F162" s="3">
        <v>0.37193848894600001</v>
      </c>
      <c r="G162" s="3">
        <v>0.80159997940100003</v>
      </c>
      <c r="H162" s="3">
        <v>0.42872864948299999</v>
      </c>
      <c r="I162" s="3">
        <v>0.96270000934599997</v>
      </c>
      <c r="J162" s="3">
        <v>0.78850349417400001</v>
      </c>
      <c r="K162" s="3">
        <v>1.7091000080100001</v>
      </c>
    </row>
    <row r="163" spans="1:11" x14ac:dyDescent="0.25">
      <c r="A163" s="1" t="s">
        <v>352</v>
      </c>
      <c r="B163" s="1" t="s">
        <v>353</v>
      </c>
      <c r="C163" s="1" t="s">
        <v>29</v>
      </c>
      <c r="D163" s="1" t="s">
        <v>8</v>
      </c>
      <c r="E163" s="1" t="s">
        <v>9</v>
      </c>
      <c r="F163" s="3">
        <v>1.1917389302500001</v>
      </c>
      <c r="G163" s="3">
        <v>3.63540005684</v>
      </c>
      <c r="H163" s="3">
        <v>1.4905538833800001</v>
      </c>
      <c r="I163" s="3">
        <v>4.4409999847400004</v>
      </c>
      <c r="J163" s="3">
        <v>1.51862427087</v>
      </c>
      <c r="K163" s="3">
        <v>5.2979998588599999</v>
      </c>
    </row>
    <row r="164" spans="1:11" x14ac:dyDescent="0.25">
      <c r="A164" s="1" t="s">
        <v>354</v>
      </c>
      <c r="B164" s="1" t="s">
        <v>355</v>
      </c>
      <c r="C164" s="1" t="s">
        <v>99</v>
      </c>
      <c r="D164" s="1" t="s">
        <v>8</v>
      </c>
      <c r="E164" s="1" t="s">
        <v>9</v>
      </c>
      <c r="F164" s="3">
        <v>0.29355854549900001</v>
      </c>
      <c r="G164" s="3">
        <v>0.69779998064000004</v>
      </c>
      <c r="H164" s="3">
        <v>0.33581269401199998</v>
      </c>
      <c r="I164" s="3">
        <v>0.87589997053099999</v>
      </c>
      <c r="J164" s="3">
        <v>0.38823923800999999</v>
      </c>
      <c r="K164" s="3">
        <v>1.30589997768</v>
      </c>
    </row>
    <row r="165" spans="1:11" x14ac:dyDescent="0.25">
      <c r="A165" s="1" t="s">
        <v>356</v>
      </c>
      <c r="B165" s="1" t="s">
        <v>357</v>
      </c>
      <c r="C165" s="1" t="s">
        <v>7</v>
      </c>
      <c r="D165" s="1" t="s">
        <v>8</v>
      </c>
      <c r="E165" s="1" t="s">
        <v>9</v>
      </c>
      <c r="F165" s="3">
        <v>0.26970589091899999</v>
      </c>
      <c r="G165" s="3">
        <v>0.51548242569000002</v>
      </c>
      <c r="H165" s="3">
        <v>0.31991244161499999</v>
      </c>
      <c r="I165" s="3">
        <v>0.70922601223000004</v>
      </c>
      <c r="J165" s="3">
        <v>0.49088335713999998</v>
      </c>
      <c r="K165" s="3">
        <v>1.3131979703900001</v>
      </c>
    </row>
    <row r="166" spans="1:11" x14ac:dyDescent="0.25">
      <c r="A166" s="1" t="s">
        <v>358</v>
      </c>
      <c r="B166" s="1" t="s">
        <v>359</v>
      </c>
      <c r="C166" s="1" t="s">
        <v>7</v>
      </c>
      <c r="D166" s="1" t="s">
        <v>8</v>
      </c>
      <c r="E166" s="1" t="s">
        <v>9</v>
      </c>
      <c r="F166" s="3">
        <v>0</v>
      </c>
      <c r="G166" s="3">
        <v>0</v>
      </c>
      <c r="H166" s="3">
        <v>0</v>
      </c>
      <c r="I166" s="3">
        <v>0</v>
      </c>
      <c r="J166" s="3">
        <v>0.28871250353200001</v>
      </c>
      <c r="K166" s="3">
        <v>1.25650000572</v>
      </c>
    </row>
    <row r="167" spans="1:11" x14ac:dyDescent="0.25">
      <c r="A167" s="1" t="s">
        <v>360</v>
      </c>
      <c r="B167" s="1" t="s">
        <v>361</v>
      </c>
      <c r="C167" s="1" t="s">
        <v>92</v>
      </c>
      <c r="D167" s="1" t="s">
        <v>8</v>
      </c>
      <c r="E167" s="1" t="s">
        <v>9</v>
      </c>
      <c r="F167" s="3">
        <v>0.49612270663300001</v>
      </c>
      <c r="G167" s="3">
        <v>1.3077000379599999</v>
      </c>
      <c r="H167" s="3">
        <v>0.397393480844</v>
      </c>
      <c r="I167" s="3">
        <v>1.4197000265099999</v>
      </c>
      <c r="J167" s="3">
        <v>0.35036959231600001</v>
      </c>
      <c r="K167" s="3">
        <v>1.6751999854999999</v>
      </c>
    </row>
    <row r="168" spans="1:11" x14ac:dyDescent="0.25">
      <c r="A168" s="1" t="s">
        <v>362</v>
      </c>
      <c r="B168" s="1" t="s">
        <v>363</v>
      </c>
      <c r="C168" s="1" t="s">
        <v>364</v>
      </c>
      <c r="D168" s="1" t="s">
        <v>35</v>
      </c>
      <c r="E168" s="1" t="s">
        <v>35</v>
      </c>
      <c r="F168" s="3">
        <v>0.14913518311099999</v>
      </c>
      <c r="G168" s="3">
        <v>0.35666802525500002</v>
      </c>
      <c r="H168" s="3">
        <v>0.147709809596</v>
      </c>
      <c r="I168" s="3">
        <v>1.0598000288</v>
      </c>
      <c r="J168" s="3">
        <v>0.27406812563900002</v>
      </c>
      <c r="K168" s="3">
        <v>2.0274739265399999</v>
      </c>
    </row>
    <row r="169" spans="1:11" x14ac:dyDescent="0.25">
      <c r="A169" s="1" t="s">
        <v>365</v>
      </c>
      <c r="B169" s="1" t="s">
        <v>366</v>
      </c>
      <c r="C169" s="1" t="s">
        <v>7</v>
      </c>
      <c r="D169" s="1" t="s">
        <v>8</v>
      </c>
      <c r="E169" s="1" t="s">
        <v>9</v>
      </c>
      <c r="F169" s="3">
        <v>0</v>
      </c>
      <c r="G169" s="3">
        <v>0</v>
      </c>
      <c r="H169" s="3">
        <v>0</v>
      </c>
      <c r="I169" s="3">
        <v>0</v>
      </c>
      <c r="J169" s="3">
        <v>7.9076302487700006E-2</v>
      </c>
      <c r="K169" s="3">
        <v>0.114234805107</v>
      </c>
    </row>
    <row r="170" spans="1:11" x14ac:dyDescent="0.25">
      <c r="A170" s="1" t="s">
        <v>367</v>
      </c>
      <c r="B170" s="1" t="s">
        <v>368</v>
      </c>
      <c r="C170" s="1" t="s">
        <v>140</v>
      </c>
      <c r="D170" s="1" t="s">
        <v>9</v>
      </c>
      <c r="E170" s="1" t="s">
        <v>9</v>
      </c>
      <c r="F170" s="3">
        <v>0.56471839885800001</v>
      </c>
      <c r="G170" s="3">
        <v>1.4088000059100001</v>
      </c>
      <c r="H170" s="3">
        <v>0.60991685816399999</v>
      </c>
      <c r="I170" s="3">
        <v>1.83669996262</v>
      </c>
      <c r="J170" s="3">
        <v>0.88961326564900001</v>
      </c>
      <c r="K170" s="3">
        <v>2.8222000598900001</v>
      </c>
    </row>
    <row r="171" spans="1:11" x14ac:dyDescent="0.25">
      <c r="A171" s="1" t="s">
        <v>369</v>
      </c>
      <c r="B171" s="1" t="s">
        <v>370</v>
      </c>
      <c r="C171" s="1" t="s">
        <v>140</v>
      </c>
      <c r="D171" s="1" t="s">
        <v>9</v>
      </c>
      <c r="E171" s="1" t="s">
        <v>9</v>
      </c>
      <c r="F171" s="3">
        <v>0.69540958457099999</v>
      </c>
      <c r="G171" s="3">
        <v>1.3355000019100001</v>
      </c>
      <c r="H171" s="3">
        <v>0.59962726642999997</v>
      </c>
      <c r="I171" s="3">
        <v>1.38660001755</v>
      </c>
      <c r="J171" s="3">
        <v>0.29767098396000002</v>
      </c>
      <c r="K171" s="3">
        <v>1.49249994755</v>
      </c>
    </row>
    <row r="172" spans="1:11" x14ac:dyDescent="0.25">
      <c r="A172" s="1" t="s">
        <v>371</v>
      </c>
      <c r="B172" s="1" t="s">
        <v>372</v>
      </c>
      <c r="C172" s="1" t="s">
        <v>140</v>
      </c>
      <c r="D172" s="1" t="s">
        <v>9</v>
      </c>
      <c r="E172" s="1" t="s">
        <v>9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</row>
    <row r="173" spans="1:11" x14ac:dyDescent="0.25">
      <c r="A173" s="1" t="s">
        <v>373</v>
      </c>
      <c r="B173" s="1" t="s">
        <v>374</v>
      </c>
      <c r="C173" s="1" t="s">
        <v>140</v>
      </c>
      <c r="D173" s="1" t="s">
        <v>9</v>
      </c>
      <c r="E173" s="1" t="s">
        <v>9</v>
      </c>
      <c r="F173" s="3">
        <v>0.13489447388299999</v>
      </c>
      <c r="G173" s="3">
        <v>0.26124882698099999</v>
      </c>
      <c r="H173" s="3">
        <v>0.134054886274</v>
      </c>
      <c r="I173" s="3">
        <v>0.53819400072099999</v>
      </c>
      <c r="J173" s="3">
        <v>0.14183608894899999</v>
      </c>
      <c r="K173" s="3">
        <v>0.794582009315</v>
      </c>
    </row>
    <row r="174" spans="1:11" x14ac:dyDescent="0.25">
      <c r="A174" s="1" t="s">
        <v>375</v>
      </c>
      <c r="B174" s="1" t="s">
        <v>376</v>
      </c>
      <c r="C174" s="1" t="s">
        <v>140</v>
      </c>
      <c r="D174" s="1" t="s">
        <v>9</v>
      </c>
      <c r="E174" s="1" t="s">
        <v>9</v>
      </c>
      <c r="F174" s="3">
        <v>0.86127952832200005</v>
      </c>
      <c r="G174" s="3">
        <v>3.75760006905</v>
      </c>
      <c r="H174" s="3">
        <v>1.18108276017</v>
      </c>
      <c r="I174" s="3">
        <v>5.1834001541100001</v>
      </c>
      <c r="J174" s="3">
        <v>1.31121741559</v>
      </c>
      <c r="K174" s="3">
        <v>6.8791999816900002</v>
      </c>
    </row>
    <row r="175" spans="1:11" x14ac:dyDescent="0.25">
      <c r="A175" s="1" t="s">
        <v>377</v>
      </c>
      <c r="B175" s="1" t="s">
        <v>378</v>
      </c>
      <c r="C175" s="1" t="s">
        <v>379</v>
      </c>
      <c r="D175" s="1" t="s">
        <v>9</v>
      </c>
      <c r="E175" s="1" t="s">
        <v>9</v>
      </c>
      <c r="F175" s="3">
        <v>0</v>
      </c>
      <c r="G175" s="3">
        <v>0</v>
      </c>
      <c r="H175" s="3">
        <v>0.14850580279799999</v>
      </c>
      <c r="I175" s="3">
        <v>0.233021989465</v>
      </c>
      <c r="J175" s="3">
        <v>0.117707958855</v>
      </c>
      <c r="K175" s="3">
        <v>0.342579990625</v>
      </c>
    </row>
    <row r="176" spans="1:11" x14ac:dyDescent="0.25">
      <c r="A176" s="1" t="s">
        <v>380</v>
      </c>
      <c r="B176" s="1" t="s">
        <v>381</v>
      </c>
      <c r="C176" s="1" t="s">
        <v>379</v>
      </c>
      <c r="D176" s="1" t="s">
        <v>35</v>
      </c>
      <c r="E176" s="1" t="s">
        <v>35</v>
      </c>
      <c r="F176" s="3">
        <v>0</v>
      </c>
      <c r="G176" s="3">
        <v>0</v>
      </c>
      <c r="H176" s="3">
        <v>0</v>
      </c>
      <c r="I176" s="3">
        <v>0</v>
      </c>
      <c r="J176" s="3">
        <v>0.25418280523100001</v>
      </c>
      <c r="K176" s="3">
        <v>0.45514860749199998</v>
      </c>
    </row>
    <row r="177" spans="1:11" x14ac:dyDescent="0.25">
      <c r="A177" s="1" t="s">
        <v>382</v>
      </c>
      <c r="B177" s="1" t="s">
        <v>383</v>
      </c>
      <c r="C177" s="1" t="s">
        <v>379</v>
      </c>
      <c r="D177" s="1" t="s">
        <v>9</v>
      </c>
      <c r="E177" s="1" t="s">
        <v>9</v>
      </c>
      <c r="F177" s="3">
        <v>0.41042523518899998</v>
      </c>
      <c r="G177" s="3">
        <v>0.99919998645800001</v>
      </c>
      <c r="H177" s="3">
        <v>0.50617413780300002</v>
      </c>
      <c r="I177" s="3">
        <v>1.39359998703</v>
      </c>
      <c r="J177" s="3">
        <v>0.73225967417600002</v>
      </c>
      <c r="K177" s="3">
        <v>2.0611000061000002</v>
      </c>
    </row>
    <row r="178" spans="1:11" x14ac:dyDescent="0.25">
      <c r="A178" s="1" t="s">
        <v>384</v>
      </c>
      <c r="B178" s="1" t="s">
        <v>385</v>
      </c>
      <c r="C178" s="1" t="s">
        <v>379</v>
      </c>
      <c r="D178" s="1" t="s">
        <v>9</v>
      </c>
      <c r="E178" s="1" t="s">
        <v>9</v>
      </c>
      <c r="F178" s="3">
        <v>0.23794516199999999</v>
      </c>
      <c r="G178" s="3">
        <v>0.39680001139600002</v>
      </c>
      <c r="H178" s="3">
        <v>0.21216645496200001</v>
      </c>
      <c r="I178" s="3">
        <v>0.41240000724800002</v>
      </c>
      <c r="J178" s="3">
        <v>0.15422386927199999</v>
      </c>
      <c r="K178" s="3">
        <v>0.56790000200299995</v>
      </c>
    </row>
    <row r="179" spans="1:11" x14ac:dyDescent="0.25">
      <c r="A179" s="1" t="s">
        <v>386</v>
      </c>
      <c r="B179" s="1" t="s">
        <v>387</v>
      </c>
      <c r="C179" s="1" t="s">
        <v>388</v>
      </c>
      <c r="D179" s="1" t="s">
        <v>9</v>
      </c>
      <c r="E179" s="1" t="s">
        <v>9</v>
      </c>
      <c r="F179" s="3">
        <v>0.80959305510599999</v>
      </c>
      <c r="G179" s="3">
        <v>3.9321908950800002</v>
      </c>
      <c r="H179" s="3">
        <v>0.86446375153400001</v>
      </c>
      <c r="I179" s="3">
        <v>4.0391993522599998</v>
      </c>
      <c r="J179" s="3">
        <v>1.17980844341</v>
      </c>
      <c r="K179" s="3">
        <v>4.7778224945099996</v>
      </c>
    </row>
    <row r="180" spans="1:11" x14ac:dyDescent="0.25">
      <c r="A180" s="1" t="s">
        <v>389</v>
      </c>
      <c r="B180" s="1" t="s">
        <v>390</v>
      </c>
      <c r="C180" s="1" t="s">
        <v>388</v>
      </c>
      <c r="D180" s="1" t="s">
        <v>9</v>
      </c>
      <c r="E180" s="1" t="s">
        <v>9</v>
      </c>
      <c r="F180" s="3">
        <v>8.9354999736000001E-2</v>
      </c>
      <c r="G180" s="3">
        <v>0.16419999301400001</v>
      </c>
      <c r="H180" s="3">
        <v>0.108663651524</v>
      </c>
      <c r="I180" s="3">
        <v>0.24070000648500001</v>
      </c>
      <c r="J180" s="3">
        <v>0.12787165799399999</v>
      </c>
      <c r="K180" s="3">
        <v>0.36820000410100001</v>
      </c>
    </row>
    <row r="181" spans="1:11" x14ac:dyDescent="0.25">
      <c r="A181" s="1" t="s">
        <v>391</v>
      </c>
      <c r="B181" s="1" t="s">
        <v>392</v>
      </c>
      <c r="C181" s="1" t="s">
        <v>388</v>
      </c>
      <c r="D181" s="1" t="s">
        <v>9</v>
      </c>
      <c r="E181" s="1" t="s">
        <v>9</v>
      </c>
      <c r="F181" s="3">
        <v>0.43965849659900003</v>
      </c>
      <c r="G181" s="3">
        <v>1.8297533989000001</v>
      </c>
      <c r="H181" s="3">
        <v>0.36392413976799998</v>
      </c>
      <c r="I181" s="3">
        <v>2.0077738761899999</v>
      </c>
      <c r="J181" s="3">
        <v>0.415998741512</v>
      </c>
      <c r="K181" s="3">
        <v>2.4511771202100001</v>
      </c>
    </row>
    <row r="182" spans="1:11" x14ac:dyDescent="0.25">
      <c r="A182" s="1" t="s">
        <v>393</v>
      </c>
      <c r="B182" s="1" t="s">
        <v>394</v>
      </c>
      <c r="C182" s="1" t="s">
        <v>388</v>
      </c>
      <c r="D182" s="1" t="s">
        <v>9</v>
      </c>
      <c r="E182" s="1" t="s">
        <v>9</v>
      </c>
      <c r="F182" s="3">
        <v>0.42636172192499999</v>
      </c>
      <c r="G182" s="3">
        <v>2.3056530952499998</v>
      </c>
      <c r="H182" s="3">
        <v>0.58151433349600001</v>
      </c>
      <c r="I182" s="3">
        <v>3.7800164222700001</v>
      </c>
      <c r="J182" s="3">
        <v>0.76937291275599995</v>
      </c>
      <c r="K182" s="3">
        <v>5.5089402198800004</v>
      </c>
    </row>
    <row r="183" spans="1:11" x14ac:dyDescent="0.25">
      <c r="A183" s="1" t="s">
        <v>395</v>
      </c>
      <c r="B183" s="1" t="s">
        <v>396</v>
      </c>
      <c r="C183" s="1" t="s">
        <v>388</v>
      </c>
      <c r="D183" s="1" t="s">
        <v>9</v>
      </c>
      <c r="E183" s="1" t="s">
        <v>9</v>
      </c>
      <c r="F183" s="3">
        <v>0.22692019544200001</v>
      </c>
      <c r="G183" s="3">
        <v>0.72162240743600004</v>
      </c>
      <c r="H183" s="3">
        <v>0.26136136264900001</v>
      </c>
      <c r="I183" s="3">
        <v>0.82528197765400002</v>
      </c>
      <c r="J183" s="3">
        <v>0.31621121731599999</v>
      </c>
      <c r="K183" s="3">
        <v>1.30146634579</v>
      </c>
    </row>
    <row r="184" spans="1:11" x14ac:dyDescent="0.25">
      <c r="A184" s="1" t="s">
        <v>397</v>
      </c>
      <c r="B184" s="1" t="s">
        <v>398</v>
      </c>
      <c r="C184" s="1" t="s">
        <v>388</v>
      </c>
      <c r="D184" s="1" t="s">
        <v>9</v>
      </c>
      <c r="E184" s="1" t="s">
        <v>9</v>
      </c>
      <c r="F184" s="3">
        <v>0.58509815423199996</v>
      </c>
      <c r="G184" s="3">
        <v>2.9612483978299999</v>
      </c>
      <c r="H184" s="3">
        <v>0.544719376265</v>
      </c>
      <c r="I184" s="3">
        <v>3.0121557712599998</v>
      </c>
      <c r="J184" s="3">
        <v>0.48165375899599999</v>
      </c>
      <c r="K184" s="3">
        <v>3.2686519622799999</v>
      </c>
    </row>
    <row r="185" spans="1:11" x14ac:dyDescent="0.25">
      <c r="A185" s="1" t="s">
        <v>399</v>
      </c>
      <c r="B185" s="1" t="s">
        <v>400</v>
      </c>
      <c r="C185" s="1" t="s">
        <v>388</v>
      </c>
      <c r="D185" s="1" t="s">
        <v>9</v>
      </c>
      <c r="E185" s="1" t="s">
        <v>9</v>
      </c>
      <c r="F185" s="3">
        <v>1.3313681965999999</v>
      </c>
      <c r="G185" s="3">
        <v>4.14434766769</v>
      </c>
      <c r="H185" s="3">
        <v>1.4013326563999999</v>
      </c>
      <c r="I185" s="3">
        <v>4.9546966552700002</v>
      </c>
      <c r="J185" s="3">
        <v>0.68661935047900002</v>
      </c>
      <c r="K185" s="3">
        <v>5.5453000068699998</v>
      </c>
    </row>
    <row r="186" spans="1:11" x14ac:dyDescent="0.25">
      <c r="A186" s="1" t="s">
        <v>401</v>
      </c>
      <c r="B186" s="1" t="s">
        <v>402</v>
      </c>
      <c r="C186" s="1" t="s">
        <v>388</v>
      </c>
      <c r="D186" s="1" t="s">
        <v>9</v>
      </c>
      <c r="E186" s="1" t="s">
        <v>9</v>
      </c>
      <c r="F186" s="3">
        <v>0</v>
      </c>
      <c r="G186" s="3">
        <v>0</v>
      </c>
      <c r="H186" s="3">
        <v>9.1518545789399997E-2</v>
      </c>
      <c r="I186" s="3">
        <v>0.145551458001</v>
      </c>
      <c r="J186" s="3">
        <v>0.12351637786</v>
      </c>
      <c r="K186" s="3">
        <v>0.664602637291</v>
      </c>
    </row>
    <row r="187" spans="1:11" x14ac:dyDescent="0.25">
      <c r="A187" s="1" t="s">
        <v>403</v>
      </c>
      <c r="B187" s="1" t="s">
        <v>404</v>
      </c>
      <c r="C187" s="1" t="s">
        <v>388</v>
      </c>
      <c r="D187" s="1" t="s">
        <v>9</v>
      </c>
      <c r="E187" s="1" t="s">
        <v>9</v>
      </c>
      <c r="F187" s="3">
        <v>0.45956426836600001</v>
      </c>
      <c r="G187" s="3">
        <v>2.11494779587</v>
      </c>
      <c r="H187" s="3">
        <v>0.37756281851200002</v>
      </c>
      <c r="I187" s="3">
        <v>2.1594874858900002</v>
      </c>
      <c r="J187" s="3">
        <v>0.23719581548900001</v>
      </c>
      <c r="K187" s="3">
        <v>2.26339435577</v>
      </c>
    </row>
    <row r="188" spans="1:11" x14ac:dyDescent="0.25">
      <c r="A188" s="1" t="s">
        <v>405</v>
      </c>
      <c r="B188" s="1" t="s">
        <v>406</v>
      </c>
      <c r="C188" s="1" t="s">
        <v>388</v>
      </c>
      <c r="D188" s="1" t="s">
        <v>9</v>
      </c>
      <c r="E188" s="1" t="s">
        <v>9</v>
      </c>
      <c r="F188" s="3">
        <v>0.32038136631500003</v>
      </c>
      <c r="G188" s="3">
        <v>0.71810001134900003</v>
      </c>
      <c r="H188" s="3">
        <v>0.230768767869</v>
      </c>
      <c r="I188" s="3">
        <v>0.81764638423900005</v>
      </c>
      <c r="J188" s="3">
        <v>0.17742181273099999</v>
      </c>
      <c r="K188" s="3">
        <v>1.34482204914</v>
      </c>
    </row>
    <row r="189" spans="1:11" x14ac:dyDescent="0.25">
      <c r="A189" s="1" t="s">
        <v>407</v>
      </c>
      <c r="B189" s="1" t="s">
        <v>408</v>
      </c>
      <c r="C189" s="1" t="s">
        <v>268</v>
      </c>
      <c r="D189" s="1" t="s">
        <v>9</v>
      </c>
      <c r="E189" s="1" t="s">
        <v>9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</row>
    <row r="190" spans="1:11" x14ac:dyDescent="0.25">
      <c r="A190" s="1" t="s">
        <v>409</v>
      </c>
      <c r="B190" s="1" t="s">
        <v>410</v>
      </c>
      <c r="C190" s="1" t="s">
        <v>268</v>
      </c>
      <c r="D190" s="1" t="s">
        <v>9</v>
      </c>
      <c r="E190" s="1" t="s">
        <v>9</v>
      </c>
      <c r="F190" s="3">
        <v>0.84496442726499998</v>
      </c>
      <c r="G190" s="3">
        <v>3.4142000675199999</v>
      </c>
      <c r="H190" s="3">
        <v>0.69811850499299999</v>
      </c>
      <c r="I190" s="3">
        <v>3.4523000717199999</v>
      </c>
      <c r="J190" s="3">
        <v>0.54878075331599996</v>
      </c>
      <c r="K190" s="3">
        <v>3.6006999015800001</v>
      </c>
    </row>
    <row r="191" spans="1:11" x14ac:dyDescent="0.25">
      <c r="A191" s="1" t="s">
        <v>411</v>
      </c>
      <c r="B191" s="1" t="s">
        <v>412</v>
      </c>
      <c r="C191" s="1" t="s">
        <v>268</v>
      </c>
      <c r="D191" s="1" t="s">
        <v>9</v>
      </c>
      <c r="E191" s="1" t="s">
        <v>9</v>
      </c>
      <c r="F191" s="3">
        <v>0.106534117811</v>
      </c>
      <c r="G191" s="3">
        <v>0.29919999837900002</v>
      </c>
      <c r="H191" s="3">
        <v>0.109663529059</v>
      </c>
      <c r="I191" s="3">
        <v>0.373699992895</v>
      </c>
      <c r="J191" s="3">
        <v>0.137628301875</v>
      </c>
      <c r="K191" s="3">
        <v>0.559000015259</v>
      </c>
    </row>
    <row r="192" spans="1:11" x14ac:dyDescent="0.25">
      <c r="A192" s="1" t="s">
        <v>413</v>
      </c>
      <c r="B192" s="1" t="s">
        <v>414</v>
      </c>
      <c r="C192" s="1" t="s">
        <v>268</v>
      </c>
      <c r="D192" s="1" t="s">
        <v>9</v>
      </c>
      <c r="E192" s="1" t="s">
        <v>9</v>
      </c>
      <c r="F192" s="3">
        <v>0.138999998569</v>
      </c>
      <c r="G192" s="3">
        <v>0.138999998569</v>
      </c>
      <c r="H192" s="3">
        <v>0.23834999650700001</v>
      </c>
      <c r="I192" s="3">
        <v>0.238499999046</v>
      </c>
      <c r="J192" s="3">
        <v>9.9197211196699997E-2</v>
      </c>
      <c r="K192" s="3">
        <v>0.60809999704399997</v>
      </c>
    </row>
    <row r="193" spans="1:11" x14ac:dyDescent="0.25">
      <c r="A193" s="1" t="s">
        <v>415</v>
      </c>
      <c r="B193" s="1" t="s">
        <v>416</v>
      </c>
      <c r="C193" s="1" t="s">
        <v>102</v>
      </c>
      <c r="D193" s="1" t="s">
        <v>9</v>
      </c>
      <c r="E193" s="1" t="s">
        <v>9</v>
      </c>
      <c r="F193" s="3">
        <v>0</v>
      </c>
      <c r="G193" s="3">
        <v>0</v>
      </c>
      <c r="H193" s="3">
        <v>0</v>
      </c>
      <c r="I193" s="3">
        <v>0</v>
      </c>
      <c r="J193" s="3">
        <v>9.6274766339899995E-2</v>
      </c>
      <c r="K193" s="3">
        <v>0.166600003839</v>
      </c>
    </row>
    <row r="194" spans="1:11" x14ac:dyDescent="0.25">
      <c r="A194" s="1" t="s">
        <v>417</v>
      </c>
      <c r="B194" s="1" t="s">
        <v>418</v>
      </c>
      <c r="C194" s="1" t="s">
        <v>102</v>
      </c>
      <c r="D194" s="1" t="s">
        <v>9</v>
      </c>
      <c r="E194" s="1" t="s">
        <v>9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</row>
    <row r="195" spans="1:11" x14ac:dyDescent="0.25">
      <c r="A195" s="1" t="s">
        <v>419</v>
      </c>
      <c r="B195" s="1" t="s">
        <v>420</v>
      </c>
      <c r="C195" s="1" t="s">
        <v>32</v>
      </c>
      <c r="D195" s="1" t="s">
        <v>9</v>
      </c>
      <c r="E195" s="1" t="s">
        <v>9</v>
      </c>
      <c r="F195" s="3">
        <v>0</v>
      </c>
      <c r="G195" s="3">
        <v>0</v>
      </c>
      <c r="H195" s="3">
        <v>8.3507980853299996E-2</v>
      </c>
      <c r="I195" s="3">
        <v>0.10912279784700001</v>
      </c>
      <c r="J195" s="3">
        <v>0.112708299589</v>
      </c>
      <c r="K195" s="3">
        <v>0.197804003954</v>
      </c>
    </row>
    <row r="196" spans="1:11" x14ac:dyDescent="0.25">
      <c r="A196" s="1" t="s">
        <v>421</v>
      </c>
      <c r="B196" s="1" t="s">
        <v>422</v>
      </c>
      <c r="C196" s="1" t="s">
        <v>32</v>
      </c>
      <c r="D196" s="1" t="s">
        <v>9</v>
      </c>
      <c r="E196" s="1" t="s">
        <v>9</v>
      </c>
      <c r="F196" s="3">
        <v>0.207377706144</v>
      </c>
      <c r="G196" s="3">
        <v>0.86485636234300001</v>
      </c>
      <c r="H196" s="3">
        <v>0.21973110658600001</v>
      </c>
      <c r="I196" s="3">
        <v>1.2100667953499999</v>
      </c>
      <c r="J196" s="3">
        <v>0.27838908410500002</v>
      </c>
      <c r="K196" s="3">
        <v>1.54868876934</v>
      </c>
    </row>
    <row r="197" spans="1:11" x14ac:dyDescent="0.25">
      <c r="A197" s="1" t="s">
        <v>423</v>
      </c>
      <c r="B197" s="1" t="s">
        <v>424</v>
      </c>
      <c r="C197" s="1" t="s">
        <v>32</v>
      </c>
      <c r="D197" s="1" t="s">
        <v>9</v>
      </c>
      <c r="E197" s="1" t="s">
        <v>9</v>
      </c>
      <c r="F197" s="3">
        <v>0.303442365577</v>
      </c>
      <c r="G197" s="3">
        <v>0.63160002231599999</v>
      </c>
      <c r="H197" s="3">
        <v>0.257235592362</v>
      </c>
      <c r="I197" s="3">
        <v>0.73390001058599996</v>
      </c>
      <c r="J197" s="3">
        <v>0.22715261520499999</v>
      </c>
      <c r="K197" s="3">
        <v>1.1299999952299999</v>
      </c>
    </row>
    <row r="198" spans="1:11" x14ac:dyDescent="0.25">
      <c r="A198" s="1" t="s">
        <v>425</v>
      </c>
      <c r="B198" s="1" t="s">
        <v>426</v>
      </c>
      <c r="C198" s="1" t="s">
        <v>268</v>
      </c>
      <c r="D198" s="1" t="s">
        <v>9</v>
      </c>
      <c r="E198" s="1" t="s">
        <v>9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</row>
    <row r="199" spans="1:11" x14ac:dyDescent="0.25">
      <c r="A199" s="1" t="s">
        <v>427</v>
      </c>
      <c r="B199" s="1" t="s">
        <v>428</v>
      </c>
      <c r="C199" s="1" t="s">
        <v>268</v>
      </c>
      <c r="D199" s="1" t="s">
        <v>9</v>
      </c>
      <c r="E199" s="1" t="s">
        <v>9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</row>
    <row r="200" spans="1:11" x14ac:dyDescent="0.25">
      <c r="A200" s="1" t="s">
        <v>429</v>
      </c>
      <c r="B200" s="1" t="s">
        <v>430</v>
      </c>
      <c r="C200" s="1" t="s">
        <v>268</v>
      </c>
      <c r="D200" s="1" t="s">
        <v>9</v>
      </c>
      <c r="E200" s="1" t="s">
        <v>9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</row>
    <row r="201" spans="1:11" x14ac:dyDescent="0.25">
      <c r="A201" s="1" t="s">
        <v>431</v>
      </c>
      <c r="B201" s="1" t="s">
        <v>432</v>
      </c>
      <c r="C201" s="1" t="s">
        <v>268</v>
      </c>
      <c r="D201" s="1" t="s">
        <v>9</v>
      </c>
      <c r="E201" s="1" t="s">
        <v>9</v>
      </c>
      <c r="F201" s="3">
        <v>0</v>
      </c>
      <c r="G201" s="3">
        <v>0</v>
      </c>
      <c r="H201" s="3">
        <v>0</v>
      </c>
      <c r="I201" s="3">
        <v>0</v>
      </c>
      <c r="J201" s="3">
        <v>0.115275082554</v>
      </c>
      <c r="K201" s="3">
        <v>0.36660000681900001</v>
      </c>
    </row>
    <row r="202" spans="1:11" x14ac:dyDescent="0.25">
      <c r="A202" s="1" t="s">
        <v>433</v>
      </c>
      <c r="B202" s="1" t="s">
        <v>434</v>
      </c>
      <c r="C202" s="1" t="s">
        <v>268</v>
      </c>
      <c r="D202" s="1" t="s">
        <v>9</v>
      </c>
      <c r="E202" s="1" t="s">
        <v>9</v>
      </c>
      <c r="F202" s="3">
        <v>0</v>
      </c>
      <c r="G202" s="3">
        <v>0</v>
      </c>
      <c r="H202" s="3">
        <v>0</v>
      </c>
      <c r="I202" s="3">
        <v>0</v>
      </c>
      <c r="J202" s="3">
        <v>8.1642647657300005E-2</v>
      </c>
      <c r="K202" s="3">
        <v>0.14390000701</v>
      </c>
    </row>
    <row r="203" spans="1:11" x14ac:dyDescent="0.25">
      <c r="A203" s="1" t="s">
        <v>435</v>
      </c>
      <c r="B203" s="1" t="s">
        <v>436</v>
      </c>
      <c r="C203" s="1" t="s">
        <v>437</v>
      </c>
      <c r="D203" s="1" t="s">
        <v>9</v>
      </c>
      <c r="E203" s="1" t="s">
        <v>9</v>
      </c>
      <c r="F203" s="3">
        <v>0.29300652023200002</v>
      </c>
      <c r="G203" s="3">
        <v>0.46509999036799998</v>
      </c>
      <c r="H203" s="3">
        <v>0.15144306246799999</v>
      </c>
      <c r="I203" s="3">
        <v>0.82469999790199999</v>
      </c>
      <c r="J203" s="3">
        <v>0.14695194704799999</v>
      </c>
      <c r="K203" s="3">
        <v>0.90710002183899996</v>
      </c>
    </row>
    <row r="204" spans="1:11" x14ac:dyDescent="0.25">
      <c r="A204" s="1" t="s">
        <v>438</v>
      </c>
      <c r="B204" s="1" t="s">
        <v>439</v>
      </c>
      <c r="C204" s="1" t="s">
        <v>437</v>
      </c>
      <c r="D204" s="1" t="s">
        <v>9</v>
      </c>
      <c r="E204" s="1" t="s">
        <v>9</v>
      </c>
      <c r="F204" s="3">
        <v>0.28324034161</v>
      </c>
      <c r="G204" s="3">
        <v>0.80210000276600002</v>
      </c>
      <c r="H204" s="3">
        <v>0.26787614117300002</v>
      </c>
      <c r="I204" s="3">
        <v>1.02390003204</v>
      </c>
      <c r="J204" s="3">
        <v>0.27788994998099997</v>
      </c>
      <c r="K204" s="3">
        <v>1.9522000551200001</v>
      </c>
    </row>
    <row r="205" spans="1:11" x14ac:dyDescent="0.25">
      <c r="A205" s="1" t="s">
        <v>440</v>
      </c>
      <c r="B205" s="1" t="s">
        <v>441</v>
      </c>
      <c r="C205" s="1" t="s">
        <v>437</v>
      </c>
      <c r="D205" s="1" t="s">
        <v>9</v>
      </c>
      <c r="E205" s="1" t="s">
        <v>9</v>
      </c>
      <c r="F205" s="3">
        <v>0</v>
      </c>
      <c r="G205" s="3">
        <v>0</v>
      </c>
      <c r="H205" s="3">
        <v>0.21520000696200001</v>
      </c>
      <c r="I205" s="3">
        <v>0.21520000696200001</v>
      </c>
      <c r="J205" s="3">
        <v>9.2626778969600004E-2</v>
      </c>
      <c r="K205" s="3">
        <v>0.93000000715300002</v>
      </c>
    </row>
    <row r="206" spans="1:11" x14ac:dyDescent="0.25">
      <c r="A206" s="1" t="s">
        <v>442</v>
      </c>
      <c r="B206" s="1" t="s">
        <v>443</v>
      </c>
      <c r="C206" s="1" t="s">
        <v>444</v>
      </c>
      <c r="D206" s="1" t="s">
        <v>9</v>
      </c>
      <c r="E206" s="1" t="s">
        <v>9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</row>
    <row r="207" spans="1:11" x14ac:dyDescent="0.25">
      <c r="A207" s="1" t="s">
        <v>445</v>
      </c>
      <c r="B207" s="1" t="s">
        <v>446</v>
      </c>
      <c r="C207" s="1" t="s">
        <v>444</v>
      </c>
      <c r="D207" s="1" t="s">
        <v>9</v>
      </c>
      <c r="E207" s="1" t="s">
        <v>9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</row>
    <row r="208" spans="1:11" x14ac:dyDescent="0.25">
      <c r="A208" s="1" t="s">
        <v>447</v>
      </c>
      <c r="B208" s="1" t="s">
        <v>448</v>
      </c>
      <c r="C208" s="1" t="s">
        <v>444</v>
      </c>
      <c r="D208" s="1" t="s">
        <v>9</v>
      </c>
      <c r="E208" s="1" t="s">
        <v>9</v>
      </c>
      <c r="F208" s="3">
        <v>0.53720512833400003</v>
      </c>
      <c r="G208" s="3">
        <v>1.0714999437299999</v>
      </c>
      <c r="H208" s="3">
        <v>0.67112727395500005</v>
      </c>
      <c r="I208" s="3">
        <v>1.2245999574699999</v>
      </c>
      <c r="J208" s="3">
        <v>0.14639522932499999</v>
      </c>
      <c r="K208" s="3">
        <v>2.0202999115</v>
      </c>
    </row>
    <row r="209" spans="1:11" x14ac:dyDescent="0.25">
      <c r="A209" s="1" t="s">
        <v>449</v>
      </c>
      <c r="B209" s="1" t="s">
        <v>450</v>
      </c>
      <c r="C209" s="1" t="s">
        <v>444</v>
      </c>
      <c r="D209" s="1" t="s">
        <v>9</v>
      </c>
      <c r="E209" s="1" t="s">
        <v>9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</row>
    <row r="210" spans="1:11" x14ac:dyDescent="0.25">
      <c r="A210" s="1" t="s">
        <v>451</v>
      </c>
      <c r="B210" s="1" t="s">
        <v>452</v>
      </c>
      <c r="C210" s="1" t="s">
        <v>444</v>
      </c>
      <c r="D210" s="1" t="s">
        <v>9</v>
      </c>
      <c r="E210" s="1" t="s">
        <v>9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</row>
    <row r="211" spans="1:11" x14ac:dyDescent="0.25">
      <c r="A211" s="1" t="s">
        <v>453</v>
      </c>
      <c r="B211" s="1" t="s">
        <v>454</v>
      </c>
      <c r="C211" s="1" t="s">
        <v>444</v>
      </c>
      <c r="D211" s="1" t="s">
        <v>9</v>
      </c>
      <c r="E211" s="1" t="s">
        <v>9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</row>
    <row r="212" spans="1:11" x14ac:dyDescent="0.25">
      <c r="A212" s="1" t="s">
        <v>455</v>
      </c>
      <c r="B212" s="1" t="s">
        <v>456</v>
      </c>
      <c r="C212" s="1" t="s">
        <v>38</v>
      </c>
      <c r="D212" s="1" t="s">
        <v>9</v>
      </c>
      <c r="E212" s="1" t="s">
        <v>9</v>
      </c>
      <c r="F212" s="3">
        <v>0</v>
      </c>
      <c r="G212" s="3">
        <v>0</v>
      </c>
      <c r="H212" s="3">
        <v>0</v>
      </c>
      <c r="I212" s="3">
        <v>0</v>
      </c>
      <c r="J212" s="3">
        <v>7.1028799749900007E-2</v>
      </c>
      <c r="K212" s="3">
        <v>7.8964799642600003E-2</v>
      </c>
    </row>
    <row r="213" spans="1:11" x14ac:dyDescent="0.25">
      <c r="A213" s="1" t="s">
        <v>457</v>
      </c>
      <c r="B213" s="1" t="s">
        <v>458</v>
      </c>
      <c r="C213" s="1" t="s">
        <v>38</v>
      </c>
      <c r="D213" s="1" t="s">
        <v>9</v>
      </c>
      <c r="E213" s="1" t="s">
        <v>9</v>
      </c>
      <c r="F213" s="3">
        <v>0</v>
      </c>
      <c r="G213" s="3">
        <v>0</v>
      </c>
      <c r="H213" s="3">
        <v>0</v>
      </c>
      <c r="I213" s="3">
        <v>0</v>
      </c>
      <c r="J213" s="3">
        <v>8.5950527170799998E-2</v>
      </c>
      <c r="K213" s="3">
        <v>0.108039997518</v>
      </c>
    </row>
    <row r="214" spans="1:11" x14ac:dyDescent="0.25">
      <c r="A214" s="1" t="s">
        <v>459</v>
      </c>
      <c r="B214" s="1" t="s">
        <v>460</v>
      </c>
      <c r="C214" s="1" t="s">
        <v>38</v>
      </c>
      <c r="D214" s="1" t="s">
        <v>9</v>
      </c>
      <c r="E214" s="1" t="s">
        <v>9</v>
      </c>
      <c r="F214" s="3">
        <v>0</v>
      </c>
      <c r="G214" s="3">
        <v>0</v>
      </c>
      <c r="H214" s="3">
        <v>0</v>
      </c>
      <c r="I214" s="3">
        <v>0</v>
      </c>
      <c r="J214" s="3">
        <v>8.8255207600300006E-2</v>
      </c>
      <c r="K214" s="3">
        <v>0.110878400505</v>
      </c>
    </row>
    <row r="215" spans="1:11" x14ac:dyDescent="0.25">
      <c r="A215" s="1" t="s">
        <v>461</v>
      </c>
      <c r="B215" s="1" t="s">
        <v>462</v>
      </c>
      <c r="C215" s="1" t="s">
        <v>38</v>
      </c>
      <c r="D215" s="1" t="s">
        <v>9</v>
      </c>
      <c r="E215" s="1" t="s">
        <v>9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</row>
    <row r="216" spans="1:11" x14ac:dyDescent="0.25">
      <c r="A216" s="1" t="s">
        <v>463</v>
      </c>
      <c r="B216" s="1" t="s">
        <v>464</v>
      </c>
      <c r="C216" s="1" t="s">
        <v>465</v>
      </c>
      <c r="D216" s="1" t="s">
        <v>9</v>
      </c>
      <c r="E216" s="1" t="s">
        <v>9</v>
      </c>
      <c r="F216" s="3">
        <v>0.80962559761300001</v>
      </c>
      <c r="G216" s="3">
        <v>2.8533000945999998</v>
      </c>
      <c r="H216" s="3">
        <v>0.86665281031200003</v>
      </c>
      <c r="I216" s="3">
        <v>3.1089000701899998</v>
      </c>
      <c r="J216" s="3">
        <v>1.1734878097699999</v>
      </c>
      <c r="K216" s="3">
        <v>3.9433000087700001</v>
      </c>
    </row>
    <row r="217" spans="1:11" x14ac:dyDescent="0.25">
      <c r="A217" s="1" t="s">
        <v>466</v>
      </c>
      <c r="B217" s="1" t="s">
        <v>467</v>
      </c>
      <c r="C217" s="1" t="s">
        <v>24</v>
      </c>
      <c r="D217" s="1" t="s">
        <v>9</v>
      </c>
      <c r="E217" s="1" t="s">
        <v>9</v>
      </c>
      <c r="F217" s="3">
        <v>0</v>
      </c>
      <c r="G217" s="3">
        <v>0</v>
      </c>
      <c r="H217" s="3">
        <v>0</v>
      </c>
      <c r="I217" s="3">
        <v>0</v>
      </c>
      <c r="J217" s="3">
        <v>9.4962744444000005E-2</v>
      </c>
      <c r="K217" s="3">
        <v>0.23510000109699999</v>
      </c>
    </row>
    <row r="218" spans="1:11" x14ac:dyDescent="0.25">
      <c r="A218" s="1" t="s">
        <v>468</v>
      </c>
      <c r="B218" s="1" t="s">
        <v>469</v>
      </c>
      <c r="C218" s="1" t="s">
        <v>255</v>
      </c>
      <c r="D218" s="1" t="s">
        <v>9</v>
      </c>
      <c r="E218" s="1" t="s">
        <v>9</v>
      </c>
      <c r="F218" s="3">
        <v>0</v>
      </c>
      <c r="G218" s="3">
        <v>0</v>
      </c>
      <c r="H218" s="3">
        <v>9.1270925570300004E-2</v>
      </c>
      <c r="I218" s="3">
        <v>0.155658006668</v>
      </c>
      <c r="J218" s="3">
        <v>0.133768695075</v>
      </c>
      <c r="K218" s="3">
        <v>0.31653600931199999</v>
      </c>
    </row>
    <row r="219" spans="1:11" x14ac:dyDescent="0.25">
      <c r="A219" s="1" t="s">
        <v>470</v>
      </c>
      <c r="B219" s="1" t="s">
        <v>471</v>
      </c>
      <c r="C219" s="1" t="s">
        <v>255</v>
      </c>
      <c r="D219" s="1" t="s">
        <v>9</v>
      </c>
      <c r="E219" s="1" t="s">
        <v>9</v>
      </c>
      <c r="F219" s="3">
        <v>0.69030062360699995</v>
      </c>
      <c r="G219" s="3">
        <v>1.85899996758</v>
      </c>
      <c r="H219" s="3">
        <v>0.78896408663899997</v>
      </c>
      <c r="I219" s="3">
        <v>2.03439998627</v>
      </c>
      <c r="J219" s="3">
        <v>1.2347412524300001</v>
      </c>
      <c r="K219" s="3">
        <v>2.7005999088300001</v>
      </c>
    </row>
    <row r="220" spans="1:11" x14ac:dyDescent="0.25">
      <c r="A220" s="1" t="s">
        <v>472</v>
      </c>
      <c r="B220" s="1" t="s">
        <v>473</v>
      </c>
      <c r="C220" s="1" t="s">
        <v>255</v>
      </c>
      <c r="D220" s="1" t="s">
        <v>9</v>
      </c>
      <c r="E220" s="1" t="s">
        <v>9</v>
      </c>
      <c r="F220" s="3">
        <v>0.233691061176</v>
      </c>
      <c r="G220" s="3">
        <v>0.43180000782</v>
      </c>
      <c r="H220" s="3">
        <v>0.236733047108</v>
      </c>
      <c r="I220" s="3">
        <v>0.45899999141699999</v>
      </c>
      <c r="J220" s="3">
        <v>0.25492988492599999</v>
      </c>
      <c r="K220" s="3">
        <v>0.56730002164799997</v>
      </c>
    </row>
    <row r="221" spans="1:11" x14ac:dyDescent="0.25">
      <c r="A221" s="1" t="s">
        <v>474</v>
      </c>
      <c r="B221" s="1" t="s">
        <v>475</v>
      </c>
      <c r="C221" s="1" t="s">
        <v>255</v>
      </c>
      <c r="D221" s="1" t="s">
        <v>9</v>
      </c>
      <c r="E221" s="1" t="s">
        <v>9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</row>
    <row r="222" spans="1:11" x14ac:dyDescent="0.25">
      <c r="A222" s="1" t="s">
        <v>476</v>
      </c>
      <c r="B222" s="1" t="s">
        <v>477</v>
      </c>
      <c r="C222" s="1" t="s">
        <v>24</v>
      </c>
      <c r="D222" s="1" t="s">
        <v>9</v>
      </c>
      <c r="E222" s="1" t="s">
        <v>9</v>
      </c>
      <c r="F222" s="3">
        <v>0</v>
      </c>
      <c r="G222" s="3">
        <v>0</v>
      </c>
      <c r="H222" s="3">
        <v>0.13806909572500001</v>
      </c>
      <c r="I222" s="3">
        <v>0.36719998717300001</v>
      </c>
      <c r="J222" s="3">
        <v>0.13041023456799999</v>
      </c>
      <c r="K222" s="3">
        <v>0.476700007915</v>
      </c>
    </row>
    <row r="223" spans="1:11" x14ac:dyDescent="0.25">
      <c r="A223" s="1" t="s">
        <v>478</v>
      </c>
      <c r="B223" s="1" t="s">
        <v>479</v>
      </c>
      <c r="C223" s="1" t="s">
        <v>165</v>
      </c>
      <c r="D223" s="1" t="s">
        <v>9</v>
      </c>
      <c r="E223" s="1" t="s">
        <v>9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</row>
    <row r="224" spans="1:11" x14ac:dyDescent="0.25">
      <c r="A224" s="1" t="s">
        <v>480</v>
      </c>
      <c r="B224" s="1" t="s">
        <v>481</v>
      </c>
      <c r="C224" s="1" t="s">
        <v>165</v>
      </c>
      <c r="D224" s="1" t="s">
        <v>9</v>
      </c>
      <c r="E224" s="1" t="s">
        <v>9</v>
      </c>
      <c r="F224" s="3">
        <v>0.79837832350600002</v>
      </c>
      <c r="G224" s="3">
        <v>1.8877999782599999</v>
      </c>
      <c r="H224" s="3">
        <v>0.69856055210800005</v>
      </c>
      <c r="I224" s="3">
        <v>1.93110001087</v>
      </c>
      <c r="J224" s="3">
        <v>0.32832944536300002</v>
      </c>
      <c r="K224" s="3">
        <v>2.0264999866500002</v>
      </c>
    </row>
    <row r="225" spans="1:11" x14ac:dyDescent="0.25">
      <c r="A225" s="1" t="s">
        <v>482</v>
      </c>
      <c r="B225" s="1" t="s">
        <v>483</v>
      </c>
      <c r="C225" s="1" t="s">
        <v>145</v>
      </c>
      <c r="D225" s="1" t="s">
        <v>9</v>
      </c>
      <c r="E225" s="1" t="s">
        <v>9</v>
      </c>
      <c r="F225" s="3">
        <v>0</v>
      </c>
      <c r="G225" s="3">
        <v>0</v>
      </c>
      <c r="H225" s="3">
        <v>0</v>
      </c>
      <c r="I225" s="3">
        <v>0</v>
      </c>
      <c r="J225" s="3">
        <v>9.1095775155999995E-2</v>
      </c>
      <c r="K225" s="3">
        <v>0.16050000488800001</v>
      </c>
    </row>
    <row r="226" spans="1:11" x14ac:dyDescent="0.25">
      <c r="A226" s="1" t="s">
        <v>484</v>
      </c>
      <c r="B226" s="1" t="s">
        <v>485</v>
      </c>
      <c r="C226" s="1" t="s">
        <v>7</v>
      </c>
      <c r="D226" s="1" t="s">
        <v>9</v>
      </c>
      <c r="E226" s="1" t="s">
        <v>9</v>
      </c>
      <c r="F226" s="3">
        <v>0.17441579752399999</v>
      </c>
      <c r="G226" s="3">
        <v>0.71899998188000003</v>
      </c>
      <c r="H226" s="3">
        <v>0.15012316725700001</v>
      </c>
      <c r="I226" s="3">
        <v>0.929000020027</v>
      </c>
      <c r="J226" s="3">
        <v>0.156475200861</v>
      </c>
      <c r="K226" s="3">
        <v>1.4405000209800001</v>
      </c>
    </row>
    <row r="227" spans="1:11" x14ac:dyDescent="0.25">
      <c r="A227" s="1" t="s">
        <v>486</v>
      </c>
      <c r="B227" s="1" t="s">
        <v>487</v>
      </c>
      <c r="C227" s="1" t="s">
        <v>24</v>
      </c>
      <c r="D227" s="1" t="s">
        <v>9</v>
      </c>
      <c r="E227" s="1" t="s">
        <v>9</v>
      </c>
      <c r="F227" s="3">
        <v>0</v>
      </c>
      <c r="G227" s="3">
        <v>0</v>
      </c>
      <c r="H227" s="3">
        <v>0</v>
      </c>
      <c r="I227" s="3">
        <v>0</v>
      </c>
      <c r="J227" s="3">
        <v>0.327087980301</v>
      </c>
      <c r="K227" s="3">
        <v>0.61589998006799995</v>
      </c>
    </row>
    <row r="228" spans="1:11" x14ac:dyDescent="0.25">
      <c r="A228" s="1" t="s">
        <v>488</v>
      </c>
      <c r="B228" s="1" t="s">
        <v>489</v>
      </c>
      <c r="C228" s="1" t="s">
        <v>24</v>
      </c>
      <c r="D228" s="1" t="s">
        <v>9</v>
      </c>
      <c r="E228" s="1" t="s">
        <v>9</v>
      </c>
      <c r="F228" s="3">
        <v>0</v>
      </c>
      <c r="G228" s="3">
        <v>0</v>
      </c>
      <c r="H228" s="3">
        <v>0</v>
      </c>
      <c r="I228" s="3">
        <v>0</v>
      </c>
      <c r="J228" s="3">
        <v>0.67390932711899998</v>
      </c>
      <c r="K228" s="3">
        <v>2.5315999984699999</v>
      </c>
    </row>
    <row r="229" spans="1:11" x14ac:dyDescent="0.25">
      <c r="A229" s="1" t="s">
        <v>490</v>
      </c>
      <c r="B229" s="1" t="s">
        <v>491</v>
      </c>
      <c r="C229" s="1" t="s">
        <v>7</v>
      </c>
      <c r="D229" s="1" t="s">
        <v>9</v>
      </c>
      <c r="E229" s="1" t="s">
        <v>9</v>
      </c>
      <c r="F229" s="3">
        <v>0.220660713634</v>
      </c>
      <c r="G229" s="3">
        <v>0.31349998712499999</v>
      </c>
      <c r="H229" s="3">
        <v>0.23874339601899999</v>
      </c>
      <c r="I229" s="3">
        <v>0.46320000290899999</v>
      </c>
      <c r="J229" s="3">
        <v>0.105257970848</v>
      </c>
      <c r="K229" s="3">
        <v>0.48449999094000001</v>
      </c>
    </row>
    <row r="230" spans="1:11" x14ac:dyDescent="0.25">
      <c r="A230" s="1" t="s">
        <v>492</v>
      </c>
      <c r="B230" s="1" t="s">
        <v>493</v>
      </c>
      <c r="C230" s="1" t="s">
        <v>7</v>
      </c>
      <c r="D230" s="1" t="s">
        <v>9</v>
      </c>
      <c r="E230" s="1" t="s">
        <v>9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</row>
    <row r="231" spans="1:11" x14ac:dyDescent="0.25">
      <c r="A231" s="1" t="s">
        <v>494</v>
      </c>
      <c r="B231" s="1" t="s">
        <v>495</v>
      </c>
      <c r="C231" s="1" t="s">
        <v>7</v>
      </c>
      <c r="D231" s="1" t="s">
        <v>9</v>
      </c>
      <c r="E231" s="1" t="s">
        <v>9</v>
      </c>
      <c r="F231" s="3">
        <v>0</v>
      </c>
      <c r="G231" s="3">
        <v>0</v>
      </c>
      <c r="H231" s="3">
        <v>0</v>
      </c>
      <c r="I231" s="3">
        <v>0</v>
      </c>
      <c r="J231" s="3">
        <v>0.113066665828</v>
      </c>
      <c r="K231" s="3">
        <v>0.21119999885599999</v>
      </c>
    </row>
    <row r="232" spans="1:11" x14ac:dyDescent="0.25">
      <c r="A232" s="1" t="s">
        <v>496</v>
      </c>
      <c r="B232" s="1" t="s">
        <v>497</v>
      </c>
      <c r="C232" s="1" t="s">
        <v>498</v>
      </c>
      <c r="D232" s="1" t="s">
        <v>9</v>
      </c>
      <c r="E232" s="1" t="s">
        <v>9</v>
      </c>
      <c r="F232" s="3">
        <v>0.97868362020300004</v>
      </c>
      <c r="G232" s="3">
        <v>2.4375</v>
      </c>
      <c r="H232" s="3">
        <v>1.18601770452</v>
      </c>
      <c r="I232" s="3">
        <v>4.2687001228300003</v>
      </c>
      <c r="J232" s="3">
        <v>2.2087176829200001</v>
      </c>
      <c r="K232" s="3">
        <v>8.9967002868700003</v>
      </c>
    </row>
    <row r="233" spans="1:11" x14ac:dyDescent="0.25">
      <c r="A233" s="1" t="s">
        <v>499</v>
      </c>
      <c r="B233" s="1" t="s">
        <v>500</v>
      </c>
      <c r="C233" s="1" t="s">
        <v>498</v>
      </c>
      <c r="D233" s="1" t="s">
        <v>9</v>
      </c>
      <c r="E233" s="1" t="s">
        <v>9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</row>
    <row r="234" spans="1:11" x14ac:dyDescent="0.25">
      <c r="A234" s="1" t="s">
        <v>501</v>
      </c>
      <c r="B234" s="1" t="s">
        <v>502</v>
      </c>
      <c r="C234" s="1" t="s">
        <v>503</v>
      </c>
      <c r="D234" s="1" t="s">
        <v>9</v>
      </c>
      <c r="E234" s="1" t="s">
        <v>9</v>
      </c>
      <c r="F234" s="3">
        <v>0</v>
      </c>
      <c r="G234" s="3">
        <v>0</v>
      </c>
      <c r="H234" s="3">
        <v>0</v>
      </c>
      <c r="I234" s="3">
        <v>0</v>
      </c>
      <c r="J234" s="3">
        <v>0.105280963682</v>
      </c>
      <c r="K234" s="3">
        <v>0.68489998579</v>
      </c>
    </row>
    <row r="235" spans="1:11" x14ac:dyDescent="0.25">
      <c r="A235" s="1" t="s">
        <v>504</v>
      </c>
      <c r="B235" s="1" t="s">
        <v>505</v>
      </c>
      <c r="C235" s="1" t="s">
        <v>503</v>
      </c>
      <c r="D235" s="1" t="s">
        <v>9</v>
      </c>
      <c r="E235" s="1" t="s">
        <v>9</v>
      </c>
      <c r="F235" s="3">
        <v>7.71957140416E-2</v>
      </c>
      <c r="G235" s="3">
        <v>0.1875</v>
      </c>
      <c r="H235" s="3">
        <v>8.3093293215599995E-2</v>
      </c>
      <c r="I235" s="3">
        <v>0.20620000362400001</v>
      </c>
      <c r="J235" s="3">
        <v>0.111219010652</v>
      </c>
      <c r="K235" s="3">
        <v>0.38820001483</v>
      </c>
    </row>
    <row r="236" spans="1:11" x14ac:dyDescent="0.25">
      <c r="A236" s="1" t="s">
        <v>506</v>
      </c>
      <c r="B236" s="1" t="s">
        <v>507</v>
      </c>
      <c r="C236" s="1" t="s">
        <v>503</v>
      </c>
      <c r="D236" s="1" t="s">
        <v>9</v>
      </c>
      <c r="E236" s="1" t="s">
        <v>9</v>
      </c>
      <c r="F236" s="3">
        <v>0.45312000049500001</v>
      </c>
      <c r="G236" s="3">
        <v>0.76609998941400004</v>
      </c>
      <c r="H236" s="3">
        <v>0.31833307040300002</v>
      </c>
      <c r="I236" s="3">
        <v>0.81709998846099996</v>
      </c>
      <c r="J236" s="3">
        <v>0.18769372575500001</v>
      </c>
      <c r="K236" s="3">
        <v>0.901499986649</v>
      </c>
    </row>
    <row r="237" spans="1:11" x14ac:dyDescent="0.25">
      <c r="A237" s="1" t="s">
        <v>508</v>
      </c>
      <c r="B237" s="1" t="s">
        <v>509</v>
      </c>
      <c r="C237" s="1" t="s">
        <v>503</v>
      </c>
      <c r="D237" s="1" t="s">
        <v>9</v>
      </c>
      <c r="E237" s="1" t="s">
        <v>9</v>
      </c>
      <c r="F237" s="3">
        <v>0.214430388847</v>
      </c>
      <c r="G237" s="3">
        <v>0.44089999795000001</v>
      </c>
      <c r="H237" s="3">
        <v>0.229286011653</v>
      </c>
      <c r="I237" s="3">
        <v>0.48640000820200002</v>
      </c>
      <c r="J237" s="3">
        <v>0.21220594103000001</v>
      </c>
      <c r="K237" s="3">
        <v>0.58730000257500004</v>
      </c>
    </row>
    <row r="238" spans="1:11" x14ac:dyDescent="0.25">
      <c r="A238" s="1" t="s">
        <v>510</v>
      </c>
      <c r="B238" s="1" t="s">
        <v>511</v>
      </c>
      <c r="C238" s="1" t="s">
        <v>503</v>
      </c>
      <c r="D238" s="1" t="s">
        <v>9</v>
      </c>
      <c r="E238" s="1" t="s">
        <v>9</v>
      </c>
      <c r="F238" s="3">
        <v>0.22670033067600001</v>
      </c>
      <c r="G238" s="3">
        <v>0.758400022984</v>
      </c>
      <c r="H238" s="3">
        <v>0.213271846515</v>
      </c>
      <c r="I238" s="3">
        <v>0.86089998483700003</v>
      </c>
      <c r="J238" s="3">
        <v>0.21480181481499999</v>
      </c>
      <c r="K238" s="3">
        <v>1.2463999986600001</v>
      </c>
    </row>
    <row r="239" spans="1:11" x14ac:dyDescent="0.25">
      <c r="A239" s="1" t="s">
        <v>512</v>
      </c>
      <c r="B239" s="1" t="s">
        <v>513</v>
      </c>
      <c r="C239" s="1" t="s">
        <v>503</v>
      </c>
      <c r="D239" s="1" t="s">
        <v>9</v>
      </c>
      <c r="E239" s="1" t="s">
        <v>9</v>
      </c>
      <c r="F239" s="3">
        <v>0</v>
      </c>
      <c r="G239" s="3">
        <v>0</v>
      </c>
      <c r="H239" s="3">
        <v>0.10459761836000001</v>
      </c>
      <c r="I239" s="3">
        <v>0.17479999363400001</v>
      </c>
      <c r="J239" s="3">
        <v>0.12583535355</v>
      </c>
      <c r="K239" s="3">
        <v>0.25299999117900002</v>
      </c>
    </row>
    <row r="240" spans="1:11" x14ac:dyDescent="0.25">
      <c r="A240" s="1" t="s">
        <v>514</v>
      </c>
      <c r="B240" s="1" t="s">
        <v>515</v>
      </c>
      <c r="C240" s="1" t="s">
        <v>503</v>
      </c>
      <c r="D240" s="1" t="s">
        <v>9</v>
      </c>
      <c r="E240" s="1" t="s">
        <v>9</v>
      </c>
      <c r="F240" s="3">
        <v>0</v>
      </c>
      <c r="G240" s="3">
        <v>0</v>
      </c>
      <c r="H240" s="3">
        <v>0</v>
      </c>
      <c r="I240" s="3">
        <v>0</v>
      </c>
      <c r="J240" s="3">
        <v>8.5286900198199997E-2</v>
      </c>
      <c r="K240" s="3">
        <v>0.15039999782999999</v>
      </c>
    </row>
    <row r="241" spans="1:11" x14ac:dyDescent="0.25">
      <c r="A241" s="1" t="s">
        <v>516</v>
      </c>
      <c r="B241" s="1" t="s">
        <v>517</v>
      </c>
      <c r="C241" s="1" t="s">
        <v>503</v>
      </c>
      <c r="D241" s="1" t="s">
        <v>9</v>
      </c>
      <c r="E241" s="1" t="s">
        <v>9</v>
      </c>
      <c r="F241" s="3">
        <v>0</v>
      </c>
      <c r="G241" s="3">
        <v>0</v>
      </c>
      <c r="H241" s="3">
        <v>0</v>
      </c>
      <c r="I241" s="3">
        <v>0</v>
      </c>
      <c r="J241" s="3">
        <v>9.8626446194400003E-2</v>
      </c>
      <c r="K241" s="3">
        <v>0.14849999547000001</v>
      </c>
    </row>
    <row r="242" spans="1:11" x14ac:dyDescent="0.25">
      <c r="A242" s="1" t="s">
        <v>518</v>
      </c>
      <c r="B242" s="1" t="s">
        <v>519</v>
      </c>
      <c r="C242" s="1" t="s">
        <v>503</v>
      </c>
      <c r="D242" s="1" t="s">
        <v>9</v>
      </c>
      <c r="E242" s="1" t="s">
        <v>9</v>
      </c>
      <c r="F242" s="3">
        <v>0</v>
      </c>
      <c r="G242" s="3">
        <v>0</v>
      </c>
      <c r="H242" s="3">
        <v>0</v>
      </c>
      <c r="I242" s="3">
        <v>0</v>
      </c>
      <c r="J242" s="3">
        <v>0.110287498683</v>
      </c>
      <c r="K242" s="3">
        <v>0.230599999428</v>
      </c>
    </row>
    <row r="243" spans="1:11" x14ac:dyDescent="0.25">
      <c r="A243" s="1" t="s">
        <v>520</v>
      </c>
      <c r="B243" s="1" t="s">
        <v>521</v>
      </c>
      <c r="C243" s="1" t="s">
        <v>503</v>
      </c>
      <c r="D243" s="1" t="s">
        <v>9</v>
      </c>
      <c r="E243" s="1" t="s">
        <v>9</v>
      </c>
      <c r="F243" s="3">
        <v>0</v>
      </c>
      <c r="G243" s="3">
        <v>0</v>
      </c>
      <c r="H243" s="3">
        <v>0</v>
      </c>
      <c r="I243" s="3">
        <v>0</v>
      </c>
      <c r="J243" s="3">
        <v>7.5374998152300005E-2</v>
      </c>
      <c r="K243" s="3">
        <v>7.8599996864800001E-2</v>
      </c>
    </row>
    <row r="244" spans="1:11" x14ac:dyDescent="0.25">
      <c r="A244" s="1" t="s">
        <v>522</v>
      </c>
      <c r="B244" s="1" t="s">
        <v>523</v>
      </c>
      <c r="C244" s="1" t="s">
        <v>43</v>
      </c>
      <c r="D244" s="1" t="s">
        <v>9</v>
      </c>
      <c r="E244" s="1" t="s">
        <v>9</v>
      </c>
      <c r="F244" s="3">
        <v>0.457183841762</v>
      </c>
      <c r="G244" s="3">
        <v>1.1010749340099999</v>
      </c>
      <c r="H244" s="3">
        <v>0.57151986971000002</v>
      </c>
      <c r="I244" s="3">
        <v>1.31892502308</v>
      </c>
      <c r="J244" s="3">
        <v>0.82296429313800001</v>
      </c>
      <c r="K244" s="3">
        <v>1.9197750091600001</v>
      </c>
    </row>
    <row r="245" spans="1:11" x14ac:dyDescent="0.25">
      <c r="A245" s="1" t="s">
        <v>524</v>
      </c>
      <c r="B245" s="1" t="s">
        <v>525</v>
      </c>
      <c r="C245" s="1" t="s">
        <v>245</v>
      </c>
      <c r="D245" s="1" t="s">
        <v>9</v>
      </c>
      <c r="E245" s="1" t="s">
        <v>9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</row>
    <row r="246" spans="1:11" x14ac:dyDescent="0.25">
      <c r="A246" s="1" t="s">
        <v>526</v>
      </c>
      <c r="B246" s="1" t="s">
        <v>527</v>
      </c>
      <c r="C246" s="1" t="s">
        <v>43</v>
      </c>
      <c r="D246" s="1" t="s">
        <v>9</v>
      </c>
      <c r="E246" s="1" t="s">
        <v>9</v>
      </c>
      <c r="F246" s="3">
        <v>0.202443606986</v>
      </c>
      <c r="G246" s="3">
        <v>0.31333941221200001</v>
      </c>
      <c r="H246" s="3">
        <v>0.24035855990400001</v>
      </c>
      <c r="I246" s="3">
        <v>0.419286191463</v>
      </c>
      <c r="J246" s="3">
        <v>0.35687350242400001</v>
      </c>
      <c r="K246" s="3">
        <v>0.71401941776300004</v>
      </c>
    </row>
    <row r="247" spans="1:11" x14ac:dyDescent="0.25">
      <c r="A247" s="1" t="s">
        <v>528</v>
      </c>
      <c r="B247" s="1" t="s">
        <v>529</v>
      </c>
      <c r="C247" s="1" t="s">
        <v>245</v>
      </c>
      <c r="D247" s="1" t="s">
        <v>35</v>
      </c>
      <c r="E247" s="1" t="s">
        <v>35</v>
      </c>
      <c r="F247" s="3">
        <v>1.32961396164</v>
      </c>
      <c r="G247" s="3">
        <v>2.84645080566</v>
      </c>
      <c r="H247" s="3">
        <v>1.38563770617</v>
      </c>
      <c r="I247" s="3">
        <v>2.9545903205899999</v>
      </c>
      <c r="J247" s="3">
        <v>1.41028731637</v>
      </c>
      <c r="K247" s="3">
        <v>3.2391622066500001</v>
      </c>
    </row>
    <row r="248" spans="1:11" x14ac:dyDescent="0.25">
      <c r="A248" s="1" t="s">
        <v>530</v>
      </c>
      <c r="B248" s="1" t="s">
        <v>531</v>
      </c>
      <c r="C248" s="1" t="s">
        <v>245</v>
      </c>
      <c r="D248" s="1" t="s">
        <v>9</v>
      </c>
      <c r="E248" s="1" t="s">
        <v>9</v>
      </c>
      <c r="F248" s="3">
        <v>0</v>
      </c>
      <c r="G248" s="3">
        <v>0</v>
      </c>
      <c r="H248" s="3">
        <v>0</v>
      </c>
      <c r="I248" s="3">
        <v>0</v>
      </c>
      <c r="J248" s="3">
        <v>8.0520719289799994E-2</v>
      </c>
      <c r="K248" s="3">
        <v>0.12960720062299999</v>
      </c>
    </row>
    <row r="249" spans="1:11" x14ac:dyDescent="0.25">
      <c r="A249" s="1" t="s">
        <v>532</v>
      </c>
      <c r="B249" s="1" t="s">
        <v>533</v>
      </c>
      <c r="C249" s="1" t="s">
        <v>43</v>
      </c>
      <c r="D249" s="1" t="s">
        <v>35</v>
      </c>
      <c r="E249" s="1" t="s">
        <v>35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</row>
    <row r="250" spans="1:11" x14ac:dyDescent="0.25">
      <c r="A250" s="1" t="s">
        <v>534</v>
      </c>
      <c r="B250" s="1" t="s">
        <v>535</v>
      </c>
      <c r="C250" s="1" t="s">
        <v>43</v>
      </c>
      <c r="D250" s="1" t="s">
        <v>536</v>
      </c>
      <c r="E250" s="1" t="s">
        <v>536</v>
      </c>
      <c r="F250" s="3">
        <v>0</v>
      </c>
      <c r="G250" s="3">
        <v>0</v>
      </c>
      <c r="H250" s="3">
        <v>8.6533774948700001E-2</v>
      </c>
      <c r="I250" s="3">
        <v>0.144400000572</v>
      </c>
      <c r="J250" s="3">
        <v>0.12514528260800001</v>
      </c>
      <c r="K250" s="3">
        <v>0.46040800213799998</v>
      </c>
    </row>
    <row r="251" spans="1:11" x14ac:dyDescent="0.25">
      <c r="A251" s="1" t="s">
        <v>537</v>
      </c>
      <c r="B251" s="1" t="s">
        <v>538</v>
      </c>
      <c r="C251" s="1" t="s">
        <v>43</v>
      </c>
      <c r="D251" s="1" t="s">
        <v>9</v>
      </c>
      <c r="E251" s="1" t="s">
        <v>9</v>
      </c>
      <c r="F251" s="3">
        <v>0</v>
      </c>
      <c r="G251" s="3">
        <v>0</v>
      </c>
      <c r="H251" s="3">
        <v>0</v>
      </c>
      <c r="I251" s="3">
        <v>0</v>
      </c>
      <c r="J251" s="3">
        <v>9.2049484054799999E-2</v>
      </c>
      <c r="K251" s="3">
        <v>0.12590000033400001</v>
      </c>
    </row>
    <row r="252" spans="1:11" x14ac:dyDescent="0.25">
      <c r="A252" s="1" t="s">
        <v>539</v>
      </c>
      <c r="B252" s="1" t="s">
        <v>540</v>
      </c>
      <c r="C252" s="1" t="s">
        <v>43</v>
      </c>
      <c r="D252" s="1" t="s">
        <v>9</v>
      </c>
      <c r="E252" s="1" t="s">
        <v>9</v>
      </c>
      <c r="F252" s="3">
        <v>0.95236316747700001</v>
      </c>
      <c r="G252" s="3">
        <v>3.6124999523199999</v>
      </c>
      <c r="H252" s="3">
        <v>0.62951133474200005</v>
      </c>
      <c r="I252" s="3">
        <v>3.6482999324800001</v>
      </c>
      <c r="J252" s="3">
        <v>0.32202024654200001</v>
      </c>
      <c r="K252" s="3">
        <v>3.8120000362400002</v>
      </c>
    </row>
    <row r="253" spans="1:11" x14ac:dyDescent="0.25">
      <c r="A253" s="1" t="s">
        <v>541</v>
      </c>
      <c r="B253" s="1" t="s">
        <v>542</v>
      </c>
      <c r="C253" s="1" t="s">
        <v>43</v>
      </c>
      <c r="D253" s="1" t="s">
        <v>9</v>
      </c>
      <c r="E253" s="1" t="s">
        <v>9</v>
      </c>
      <c r="F253" s="3">
        <v>0.33699030468300001</v>
      </c>
      <c r="G253" s="3">
        <v>1.5112999677700001</v>
      </c>
      <c r="H253" s="3">
        <v>0.36365122811200001</v>
      </c>
      <c r="I253" s="3">
        <v>1.83109998703</v>
      </c>
      <c r="J253" s="3">
        <v>0.63447264744499998</v>
      </c>
      <c r="K253" s="3">
        <v>2.7572000026699999</v>
      </c>
    </row>
    <row r="254" spans="1:11" x14ac:dyDescent="0.25">
      <c r="A254" s="1" t="s">
        <v>543</v>
      </c>
      <c r="B254" s="1" t="s">
        <v>544</v>
      </c>
      <c r="C254" s="1" t="s">
        <v>140</v>
      </c>
      <c r="D254" s="1" t="s">
        <v>9</v>
      </c>
      <c r="E254" s="1" t="s">
        <v>9</v>
      </c>
      <c r="F254" s="3">
        <v>0.49033990153700002</v>
      </c>
      <c r="G254" s="3">
        <v>1.65289998055</v>
      </c>
      <c r="H254" s="3">
        <v>0.53594107817799996</v>
      </c>
      <c r="I254" s="3">
        <v>1.97720003128</v>
      </c>
      <c r="J254" s="3">
        <v>0.72032248526200005</v>
      </c>
      <c r="K254" s="3">
        <v>2.98589992523</v>
      </c>
    </row>
    <row r="255" spans="1:11" x14ac:dyDescent="0.25">
      <c r="A255" s="1" t="s">
        <v>545</v>
      </c>
      <c r="B255" s="1" t="s">
        <v>546</v>
      </c>
      <c r="C255" s="1" t="s">
        <v>140</v>
      </c>
      <c r="D255" s="1" t="s">
        <v>35</v>
      </c>
      <c r="E255" s="1" t="s">
        <v>35</v>
      </c>
      <c r="F255" s="3">
        <v>0.18329185853900001</v>
      </c>
      <c r="G255" s="3">
        <v>0.36109998822200001</v>
      </c>
      <c r="H255" s="3">
        <v>0.209607454538</v>
      </c>
      <c r="I255" s="3">
        <v>0.53469997644400002</v>
      </c>
      <c r="J255" s="3">
        <v>0.30528335960300002</v>
      </c>
      <c r="K255" s="3">
        <v>0.96139997243899999</v>
      </c>
    </row>
    <row r="256" spans="1:11" x14ac:dyDescent="0.25">
      <c r="A256" s="1" t="s">
        <v>547</v>
      </c>
      <c r="B256" s="1" t="s">
        <v>548</v>
      </c>
      <c r="C256" s="1" t="s">
        <v>43</v>
      </c>
      <c r="D256" s="1" t="s">
        <v>9</v>
      </c>
      <c r="E256" s="1" t="s">
        <v>9</v>
      </c>
      <c r="F256" s="3">
        <v>0.60580557284100001</v>
      </c>
      <c r="G256" s="3">
        <v>2.6773481369000001</v>
      </c>
      <c r="H256" s="3">
        <v>0.60062115695200002</v>
      </c>
      <c r="I256" s="3">
        <v>2.71542835236</v>
      </c>
      <c r="J256" s="3">
        <v>0.54770006864999998</v>
      </c>
      <c r="K256" s="3">
        <v>2.8196172714199998</v>
      </c>
    </row>
    <row r="257" spans="1:11" x14ac:dyDescent="0.25">
      <c r="A257" s="1" t="s">
        <v>549</v>
      </c>
      <c r="B257" s="1" t="s">
        <v>550</v>
      </c>
      <c r="C257" s="1" t="s">
        <v>43</v>
      </c>
      <c r="D257" s="1" t="s">
        <v>9</v>
      </c>
      <c r="E257" s="1" t="s">
        <v>9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</row>
    <row r="258" spans="1:11" x14ac:dyDescent="0.25">
      <c r="A258" s="1" t="s">
        <v>551</v>
      </c>
      <c r="B258" s="1" t="s">
        <v>552</v>
      </c>
      <c r="C258" s="1" t="s">
        <v>43</v>
      </c>
      <c r="D258" s="1" t="s">
        <v>9</v>
      </c>
      <c r="E258" s="1" t="s">
        <v>9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</row>
    <row r="259" spans="1:11" x14ac:dyDescent="0.25">
      <c r="A259" s="1" t="s">
        <v>553</v>
      </c>
      <c r="B259" s="1" t="s">
        <v>554</v>
      </c>
      <c r="C259" s="1" t="s">
        <v>43</v>
      </c>
      <c r="D259" s="1" t="s">
        <v>9</v>
      </c>
      <c r="E259" s="1" t="s">
        <v>9</v>
      </c>
      <c r="F259" s="3">
        <v>0</v>
      </c>
      <c r="G259" s="3">
        <v>0</v>
      </c>
      <c r="H259" s="3">
        <v>0</v>
      </c>
      <c r="I259" s="3">
        <v>0</v>
      </c>
      <c r="J259" s="3">
        <v>9.9564211479700002E-2</v>
      </c>
      <c r="K259" s="3">
        <v>0.25427359342599998</v>
      </c>
    </row>
    <row r="260" spans="1:11" x14ac:dyDescent="0.25">
      <c r="A260" s="1" t="s">
        <v>555</v>
      </c>
      <c r="B260" s="1" t="s">
        <v>556</v>
      </c>
      <c r="C260" s="1" t="s">
        <v>7</v>
      </c>
      <c r="D260" s="1" t="s">
        <v>9</v>
      </c>
      <c r="E260" s="1" t="s">
        <v>9</v>
      </c>
      <c r="F260" s="3">
        <v>0.93508649154500001</v>
      </c>
      <c r="G260" s="3">
        <v>1.9553128480899999</v>
      </c>
      <c r="H260" s="3">
        <v>1.40328892687</v>
      </c>
      <c r="I260" s="3">
        <v>2.8825302123999998</v>
      </c>
      <c r="J260" s="3">
        <v>1.5161072231399999</v>
      </c>
      <c r="K260" s="3">
        <v>3.1143896579699999</v>
      </c>
    </row>
    <row r="261" spans="1:11" x14ac:dyDescent="0.25">
      <c r="A261" s="1" t="s">
        <v>557</v>
      </c>
      <c r="B261" s="1" t="s">
        <v>558</v>
      </c>
      <c r="C261" s="1" t="s">
        <v>29</v>
      </c>
      <c r="D261" s="1" t="s">
        <v>9</v>
      </c>
      <c r="E261" s="1" t="s">
        <v>9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</row>
    <row r="262" spans="1:11" x14ac:dyDescent="0.25">
      <c r="A262" s="1" t="s">
        <v>559</v>
      </c>
      <c r="B262" s="1" t="s">
        <v>560</v>
      </c>
      <c r="C262" s="1" t="s">
        <v>140</v>
      </c>
      <c r="D262" s="1" t="s">
        <v>9</v>
      </c>
      <c r="E262" s="1" t="s">
        <v>9</v>
      </c>
      <c r="F262" s="3">
        <v>0</v>
      </c>
      <c r="G262" s="3">
        <v>0</v>
      </c>
      <c r="H262" s="3">
        <v>0</v>
      </c>
      <c r="I262" s="3">
        <v>0</v>
      </c>
      <c r="J262" s="3">
        <v>0.16309999993900001</v>
      </c>
      <c r="K262" s="3">
        <v>0.18889999389600001</v>
      </c>
    </row>
    <row r="263" spans="1:11" x14ac:dyDescent="0.25">
      <c r="A263" s="1" t="s">
        <v>561</v>
      </c>
      <c r="B263" s="1" t="s">
        <v>562</v>
      </c>
      <c r="C263" s="1" t="s">
        <v>7</v>
      </c>
      <c r="D263" s="1" t="s">
        <v>9</v>
      </c>
      <c r="E263" s="1" t="s">
        <v>9</v>
      </c>
      <c r="F263" s="3">
        <v>0</v>
      </c>
      <c r="G263" s="3">
        <v>0</v>
      </c>
      <c r="H263" s="3">
        <v>9.0980000793900007E-2</v>
      </c>
      <c r="I263" s="3">
        <v>0.120399996638</v>
      </c>
      <c r="J263" s="3">
        <v>0.17992352924400001</v>
      </c>
      <c r="K263" s="3">
        <v>0.58950001001399999</v>
      </c>
    </row>
    <row r="264" spans="1:11" x14ac:dyDescent="0.25">
      <c r="A264" s="1" t="s">
        <v>563</v>
      </c>
      <c r="B264" s="1" t="s">
        <v>564</v>
      </c>
      <c r="C264" s="1" t="s">
        <v>24</v>
      </c>
      <c r="D264" s="1" t="s">
        <v>9</v>
      </c>
      <c r="E264" s="1" t="s">
        <v>9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</row>
    <row r="265" spans="1:11" x14ac:dyDescent="0.25">
      <c r="A265" s="1" t="s">
        <v>565</v>
      </c>
      <c r="B265" s="1" t="s">
        <v>566</v>
      </c>
      <c r="C265" s="1" t="s">
        <v>24</v>
      </c>
      <c r="D265" s="1" t="s">
        <v>9</v>
      </c>
      <c r="E265" s="1" t="s">
        <v>9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</row>
    <row r="266" spans="1:11" x14ac:dyDescent="0.25">
      <c r="A266" s="1" t="s">
        <v>567</v>
      </c>
      <c r="B266" s="1" t="s">
        <v>568</v>
      </c>
      <c r="C266" s="1" t="s">
        <v>92</v>
      </c>
      <c r="D266" s="1" t="s">
        <v>9</v>
      </c>
      <c r="E266" s="1" t="s">
        <v>9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</row>
    <row r="267" spans="1:11" x14ac:dyDescent="0.25">
      <c r="A267" s="1" t="s">
        <v>569</v>
      </c>
      <c r="B267" s="1" t="s">
        <v>570</v>
      </c>
      <c r="C267" s="1" t="s">
        <v>92</v>
      </c>
      <c r="D267" s="1" t="s">
        <v>9</v>
      </c>
      <c r="E267" s="1" t="s">
        <v>9</v>
      </c>
      <c r="F267" s="3">
        <v>0</v>
      </c>
      <c r="G267" s="3">
        <v>0</v>
      </c>
      <c r="H267" s="3">
        <v>0</v>
      </c>
      <c r="I267" s="3">
        <v>0</v>
      </c>
      <c r="J267" s="3">
        <v>0.14290000498300001</v>
      </c>
      <c r="K267" s="3">
        <v>0.14290000498300001</v>
      </c>
    </row>
    <row r="268" spans="1:11" x14ac:dyDescent="0.25">
      <c r="A268" s="1" t="s">
        <v>571</v>
      </c>
      <c r="B268" s="1" t="s">
        <v>572</v>
      </c>
      <c r="C268" s="1" t="s">
        <v>573</v>
      </c>
      <c r="D268" s="1" t="s">
        <v>9</v>
      </c>
      <c r="E268" s="1" t="s">
        <v>9</v>
      </c>
      <c r="F268" s="3">
        <v>0</v>
      </c>
      <c r="G268" s="3">
        <v>0</v>
      </c>
      <c r="H268" s="3">
        <v>7.9572042750699998E-2</v>
      </c>
      <c r="I268" s="3">
        <v>9.0999998152300005E-2</v>
      </c>
      <c r="J268" s="3">
        <v>0.10329874216</v>
      </c>
      <c r="K268" s="3">
        <v>0.20630000531699999</v>
      </c>
    </row>
    <row r="269" spans="1:11" x14ac:dyDescent="0.25">
      <c r="A269" s="1" t="s">
        <v>574</v>
      </c>
      <c r="B269" s="1" t="s">
        <v>575</v>
      </c>
      <c r="C269" s="1" t="s">
        <v>29</v>
      </c>
      <c r="D269" s="1" t="s">
        <v>9</v>
      </c>
      <c r="E269" s="1" t="s">
        <v>9</v>
      </c>
      <c r="F269" s="3">
        <v>0</v>
      </c>
      <c r="G269" s="3">
        <v>0</v>
      </c>
      <c r="H269" s="3">
        <v>0</v>
      </c>
      <c r="I269" s="3">
        <v>0</v>
      </c>
      <c r="J269" s="3">
        <v>7.8038587518399996E-2</v>
      </c>
      <c r="K269" s="3">
        <v>0.15780000388599999</v>
      </c>
    </row>
    <row r="270" spans="1:11" x14ac:dyDescent="0.25">
      <c r="A270" s="1" t="s">
        <v>576</v>
      </c>
      <c r="B270" s="1" t="s">
        <v>577</v>
      </c>
      <c r="C270" s="1" t="s">
        <v>7</v>
      </c>
      <c r="D270" s="1" t="s">
        <v>9</v>
      </c>
      <c r="E270" s="1" t="s">
        <v>9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</row>
    <row r="271" spans="1:11" x14ac:dyDescent="0.25">
      <c r="A271" s="1" t="s">
        <v>578</v>
      </c>
      <c r="B271" s="1" t="s">
        <v>579</v>
      </c>
      <c r="C271" s="1" t="s">
        <v>7</v>
      </c>
      <c r="D271" s="1" t="s">
        <v>9</v>
      </c>
      <c r="E271" s="1" t="s">
        <v>9</v>
      </c>
      <c r="F271" s="3">
        <v>0.10577142664399999</v>
      </c>
      <c r="G271" s="3">
        <v>0.15029999613799999</v>
      </c>
      <c r="H271" s="3">
        <v>0.133118183098</v>
      </c>
      <c r="I271" s="3">
        <v>0.21780000627000001</v>
      </c>
      <c r="J271" s="3">
        <v>0.156428207381</v>
      </c>
      <c r="K271" s="3">
        <v>0.39750000834499999</v>
      </c>
    </row>
    <row r="272" spans="1:11" x14ac:dyDescent="0.25">
      <c r="A272" s="1" t="s">
        <v>580</v>
      </c>
      <c r="B272" s="1" t="s">
        <v>581</v>
      </c>
      <c r="C272" s="1" t="s">
        <v>268</v>
      </c>
      <c r="D272" s="1" t="s">
        <v>9</v>
      </c>
      <c r="E272" s="1" t="s">
        <v>9</v>
      </c>
      <c r="F272" s="3">
        <v>0.21427839305499999</v>
      </c>
      <c r="G272" s="3">
        <v>0.55510002374599998</v>
      </c>
      <c r="H272" s="3">
        <v>0.17205228900700001</v>
      </c>
      <c r="I272" s="3">
        <v>0.58749997615799998</v>
      </c>
      <c r="J272" s="3">
        <v>0.23818889541999999</v>
      </c>
      <c r="K272" s="3">
        <v>0.79509997367899998</v>
      </c>
    </row>
    <row r="273" spans="1:11" x14ac:dyDescent="0.25">
      <c r="A273" s="1" t="s">
        <v>582</v>
      </c>
      <c r="B273" s="1" t="s">
        <v>583</v>
      </c>
      <c r="C273" s="1" t="s">
        <v>43</v>
      </c>
      <c r="D273" s="1" t="s">
        <v>9</v>
      </c>
      <c r="E273" s="1" t="s">
        <v>9</v>
      </c>
      <c r="F273" s="3">
        <v>0.189160000434</v>
      </c>
      <c r="G273" s="3">
        <v>0.74080002307899995</v>
      </c>
      <c r="H273" s="3">
        <v>0.160250522305</v>
      </c>
      <c r="I273" s="3">
        <v>0.81339997053099999</v>
      </c>
      <c r="J273" s="3">
        <v>0.219036595651</v>
      </c>
      <c r="K273" s="3">
        <v>1.2530000209800001</v>
      </c>
    </row>
    <row r="274" spans="1:11" x14ac:dyDescent="0.25">
      <c r="A274" s="1" t="s">
        <v>584</v>
      </c>
      <c r="B274" s="1" t="s">
        <v>585</v>
      </c>
      <c r="C274" s="1" t="s">
        <v>29</v>
      </c>
      <c r="D274" s="1" t="s">
        <v>9</v>
      </c>
      <c r="E274" s="1" t="s">
        <v>9</v>
      </c>
      <c r="F274" s="3">
        <v>0</v>
      </c>
      <c r="G274" s="3">
        <v>0</v>
      </c>
      <c r="H274" s="3">
        <v>0</v>
      </c>
      <c r="I274" s="3">
        <v>0</v>
      </c>
      <c r="J274" s="3">
        <v>8.7879842868899993E-2</v>
      </c>
      <c r="K274" s="3">
        <v>0.177499994636</v>
      </c>
    </row>
    <row r="275" spans="1:11" x14ac:dyDescent="0.25">
      <c r="A275" s="1" t="s">
        <v>586</v>
      </c>
      <c r="B275" s="1" t="s">
        <v>587</v>
      </c>
      <c r="C275" s="1" t="s">
        <v>43</v>
      </c>
      <c r="D275" s="1" t="s">
        <v>9</v>
      </c>
      <c r="E275" s="1" t="s">
        <v>9</v>
      </c>
      <c r="F275" s="3">
        <v>0</v>
      </c>
      <c r="G275" s="3">
        <v>0</v>
      </c>
      <c r="H275" s="3">
        <v>0</v>
      </c>
      <c r="I275" s="3">
        <v>0</v>
      </c>
      <c r="J275" s="3">
        <v>8.9430364236899998E-2</v>
      </c>
      <c r="K275" s="3">
        <v>0.151449799538</v>
      </c>
    </row>
    <row r="276" spans="1:11" x14ac:dyDescent="0.25">
      <c r="A276" s="1" t="s">
        <v>588</v>
      </c>
      <c r="B276" s="1" t="s">
        <v>589</v>
      </c>
      <c r="C276" s="1" t="s">
        <v>43</v>
      </c>
      <c r="D276" s="1" t="s">
        <v>9</v>
      </c>
      <c r="E276" s="1" t="s">
        <v>9</v>
      </c>
      <c r="F276" s="3">
        <v>7.9234965741599994E-2</v>
      </c>
      <c r="G276" s="3">
        <v>0.11566100269600001</v>
      </c>
      <c r="H276" s="3">
        <v>9.0698871947800005E-2</v>
      </c>
      <c r="I276" s="3">
        <v>0.133658200502</v>
      </c>
      <c r="J276" s="3">
        <v>0.10669883123399999</v>
      </c>
      <c r="K276" s="3">
        <v>0.20509760081799999</v>
      </c>
    </row>
    <row r="277" spans="1:11" x14ac:dyDescent="0.25">
      <c r="A277" s="1" t="s">
        <v>590</v>
      </c>
      <c r="B277" s="1" t="s">
        <v>591</v>
      </c>
      <c r="C277" s="1" t="s">
        <v>7</v>
      </c>
      <c r="D277" s="1" t="s">
        <v>9</v>
      </c>
      <c r="E277" s="1" t="s">
        <v>9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</row>
    <row r="278" spans="1:11" x14ac:dyDescent="0.25">
      <c r="A278" s="1" t="s">
        <v>592</v>
      </c>
      <c r="B278" s="1" t="s">
        <v>593</v>
      </c>
      <c r="C278" s="1" t="s">
        <v>503</v>
      </c>
      <c r="D278" s="1" t="s">
        <v>9</v>
      </c>
      <c r="E278" s="1" t="s">
        <v>9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</row>
    <row r="279" spans="1:11" x14ac:dyDescent="0.25">
      <c r="A279" s="1" t="s">
        <v>594</v>
      </c>
      <c r="B279" s="1" t="s">
        <v>595</v>
      </c>
      <c r="C279" s="1" t="s">
        <v>498</v>
      </c>
      <c r="D279" s="1" t="s">
        <v>9</v>
      </c>
      <c r="E279" s="1" t="s">
        <v>9</v>
      </c>
      <c r="F279" s="3">
        <v>0.23039620341399999</v>
      </c>
      <c r="G279" s="3">
        <v>0.57429999113100005</v>
      </c>
      <c r="H279" s="3">
        <v>0.23470720320399999</v>
      </c>
      <c r="I279" s="3">
        <v>0.77789998054499998</v>
      </c>
      <c r="J279" s="3">
        <v>0.30968343201699999</v>
      </c>
      <c r="K279" s="3">
        <v>1.38660001755</v>
      </c>
    </row>
    <row r="280" spans="1:11" x14ac:dyDescent="0.25">
      <c r="A280" s="1" t="s">
        <v>596</v>
      </c>
      <c r="B280" s="1" t="s">
        <v>597</v>
      </c>
      <c r="C280" s="1" t="s">
        <v>38</v>
      </c>
      <c r="D280" s="1" t="s">
        <v>9</v>
      </c>
      <c r="E280" s="1" t="s">
        <v>9</v>
      </c>
      <c r="F280" s="3">
        <v>0</v>
      </c>
      <c r="G280" s="3">
        <v>0</v>
      </c>
      <c r="H280" s="3">
        <v>0</v>
      </c>
      <c r="I280" s="3">
        <v>0</v>
      </c>
      <c r="J280" s="3">
        <v>0.23053405353299999</v>
      </c>
      <c r="K280" s="3">
        <v>0.33633998036399998</v>
      </c>
    </row>
    <row r="281" spans="1:11" x14ac:dyDescent="0.25">
      <c r="A281" s="1" t="s">
        <v>598</v>
      </c>
      <c r="B281" s="1" t="s">
        <v>599</v>
      </c>
      <c r="C281" s="1" t="s">
        <v>43</v>
      </c>
      <c r="D281" s="1" t="s">
        <v>600</v>
      </c>
      <c r="E281" s="1" t="s">
        <v>13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</row>
    <row r="282" spans="1:11" x14ac:dyDescent="0.25">
      <c r="A282" s="1" t="s">
        <v>601</v>
      </c>
      <c r="B282" s="1" t="s">
        <v>602</v>
      </c>
      <c r="C282" s="1" t="s">
        <v>24</v>
      </c>
      <c r="D282" s="1" t="s">
        <v>603</v>
      </c>
      <c r="E282" s="1" t="s">
        <v>9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</row>
    <row r="283" spans="1:11" x14ac:dyDescent="0.25">
      <c r="A283" s="1" t="s">
        <v>604</v>
      </c>
      <c r="B283" s="1" t="s">
        <v>605</v>
      </c>
      <c r="C283" s="1" t="s">
        <v>140</v>
      </c>
      <c r="D283" s="1" t="s">
        <v>9</v>
      </c>
      <c r="E283" s="1" t="s">
        <v>9</v>
      </c>
      <c r="F283" s="3">
        <v>0</v>
      </c>
      <c r="G283" s="3">
        <v>0</v>
      </c>
      <c r="H283" s="3">
        <v>0</v>
      </c>
      <c r="I283" s="3">
        <v>0</v>
      </c>
      <c r="J283" s="3">
        <v>8.5466665526199997E-2</v>
      </c>
      <c r="K283" s="3">
        <v>9.52000021935E-2</v>
      </c>
    </row>
    <row r="284" spans="1:11" x14ac:dyDescent="0.25">
      <c r="A284" s="1" t="s">
        <v>606</v>
      </c>
      <c r="B284" s="1" t="s">
        <v>607</v>
      </c>
      <c r="C284" s="1" t="s">
        <v>43</v>
      </c>
      <c r="D284" s="1" t="s">
        <v>608</v>
      </c>
      <c r="E284" s="1" t="s">
        <v>13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</row>
    <row r="285" spans="1:11" x14ac:dyDescent="0.25">
      <c r="A285" s="1" t="s">
        <v>609</v>
      </c>
      <c r="B285" s="1" t="s">
        <v>610</v>
      </c>
      <c r="C285" s="1" t="s">
        <v>29</v>
      </c>
      <c r="D285" s="1" t="s">
        <v>9</v>
      </c>
      <c r="E285" s="1" t="s">
        <v>9</v>
      </c>
      <c r="F285" s="3">
        <v>0</v>
      </c>
      <c r="G285" s="3">
        <v>0</v>
      </c>
      <c r="H285" s="3">
        <v>0</v>
      </c>
      <c r="I285" s="3">
        <v>0</v>
      </c>
      <c r="J285" s="3">
        <v>9.8544133047800006E-2</v>
      </c>
      <c r="K285" s="3">
        <v>0.29739999771100001</v>
      </c>
    </row>
    <row r="286" spans="1:11" x14ac:dyDescent="0.25">
      <c r="A286" s="1" t="s">
        <v>611</v>
      </c>
      <c r="B286" s="1" t="s">
        <v>612</v>
      </c>
      <c r="C286" s="1" t="s">
        <v>29</v>
      </c>
      <c r="D286" s="1" t="s">
        <v>9</v>
      </c>
      <c r="E286" s="1" t="s">
        <v>9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</row>
    <row r="287" spans="1:11" x14ac:dyDescent="0.25">
      <c r="A287" s="1" t="s">
        <v>611</v>
      </c>
      <c r="B287" s="1" t="s">
        <v>612</v>
      </c>
      <c r="C287" s="1" t="s">
        <v>29</v>
      </c>
      <c r="D287" s="1" t="s">
        <v>9</v>
      </c>
      <c r="E287" s="1" t="s">
        <v>9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</row>
    <row r="288" spans="1:11" x14ac:dyDescent="0.25">
      <c r="A288" s="1" t="s">
        <v>613</v>
      </c>
      <c r="B288" s="1" t="s">
        <v>614</v>
      </c>
      <c r="C288" s="1" t="s">
        <v>38</v>
      </c>
      <c r="D288" s="1" t="s">
        <v>9</v>
      </c>
      <c r="E288" s="1" t="s">
        <v>9</v>
      </c>
      <c r="F288" s="3">
        <v>0.34203889345100003</v>
      </c>
      <c r="G288" s="3">
        <v>0.65270000696200003</v>
      </c>
      <c r="H288" s="3">
        <v>0.419220587787</v>
      </c>
      <c r="I288" s="3">
        <v>0.93919998407399996</v>
      </c>
      <c r="J288" s="3">
        <v>0.52085194223099995</v>
      </c>
      <c r="K288" s="3">
        <v>1.95480000973</v>
      </c>
    </row>
    <row r="289" spans="1:11" x14ac:dyDescent="0.25">
      <c r="A289" s="1" t="s">
        <v>615</v>
      </c>
      <c r="B289" s="1" t="s">
        <v>616</v>
      </c>
      <c r="C289" s="1" t="s">
        <v>99</v>
      </c>
      <c r="D289" s="1" t="s">
        <v>9</v>
      </c>
      <c r="E289" s="1" t="s">
        <v>9</v>
      </c>
      <c r="F289" s="3">
        <v>0.21325326643199999</v>
      </c>
      <c r="G289" s="3">
        <v>0.32414522767100001</v>
      </c>
      <c r="H289" s="3">
        <v>0.216227203225</v>
      </c>
      <c r="I289" s="3">
        <v>0.364485412836</v>
      </c>
      <c r="J289" s="3">
        <v>0.23746109964500001</v>
      </c>
      <c r="K289" s="3">
        <v>0.456591129303</v>
      </c>
    </row>
    <row r="290" spans="1:11" x14ac:dyDescent="0.25">
      <c r="A290" s="1" t="s">
        <v>617</v>
      </c>
      <c r="B290" s="1" t="s">
        <v>618</v>
      </c>
      <c r="C290" s="1" t="s">
        <v>38</v>
      </c>
      <c r="D290" s="1" t="s">
        <v>9</v>
      </c>
      <c r="E290" s="1" t="s">
        <v>9</v>
      </c>
      <c r="F290" s="3">
        <v>0</v>
      </c>
      <c r="G290" s="3">
        <v>0</v>
      </c>
      <c r="H290" s="3">
        <v>0.25716785607600001</v>
      </c>
      <c r="I290" s="3">
        <v>0.54119998216599996</v>
      </c>
      <c r="J290" s="3">
        <v>0.21484567887299999</v>
      </c>
      <c r="K290" s="3">
        <v>0.63450002670299999</v>
      </c>
    </row>
    <row r="291" spans="1:11" x14ac:dyDescent="0.25">
      <c r="A291" s="1" t="s">
        <v>619</v>
      </c>
      <c r="B291" s="1" t="s">
        <v>620</v>
      </c>
      <c r="C291" s="1" t="s">
        <v>29</v>
      </c>
      <c r="D291" s="1" t="s">
        <v>9</v>
      </c>
      <c r="E291" s="1" t="s">
        <v>9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</row>
    <row r="292" spans="1:11" x14ac:dyDescent="0.25">
      <c r="A292" s="1" t="s">
        <v>621</v>
      </c>
      <c r="B292" s="1" t="s">
        <v>622</v>
      </c>
      <c r="C292" s="1" t="s">
        <v>38</v>
      </c>
      <c r="D292" s="1" t="s">
        <v>9</v>
      </c>
      <c r="E292" s="1" t="s">
        <v>9</v>
      </c>
      <c r="F292" s="3">
        <v>0.31373965352099997</v>
      </c>
      <c r="G292" s="3">
        <v>1.3677999973299999</v>
      </c>
      <c r="H292" s="3">
        <v>0.29909711826800001</v>
      </c>
      <c r="I292" s="3">
        <v>1.47514545918</v>
      </c>
      <c r="J292" s="3">
        <v>0.43501301162599998</v>
      </c>
      <c r="K292" s="3">
        <v>2.12692022324</v>
      </c>
    </row>
    <row r="293" spans="1:11" x14ac:dyDescent="0.25">
      <c r="A293" s="1" t="s">
        <v>623</v>
      </c>
      <c r="B293" s="1" t="s">
        <v>624</v>
      </c>
      <c r="C293" s="1" t="s">
        <v>7</v>
      </c>
      <c r="D293" s="1" t="s">
        <v>9</v>
      </c>
      <c r="E293" s="1" t="s">
        <v>9</v>
      </c>
      <c r="F293" s="3">
        <v>0.38982775160900002</v>
      </c>
      <c r="G293" s="3">
        <v>1.0513892173799999</v>
      </c>
      <c r="H293" s="3">
        <v>0.50651748864099999</v>
      </c>
      <c r="I293" s="3">
        <v>1.35392153263</v>
      </c>
      <c r="J293" s="3">
        <v>0.69108773076899999</v>
      </c>
      <c r="K293" s="3">
        <v>2.1797380447400001</v>
      </c>
    </row>
    <row r="294" spans="1:11" x14ac:dyDescent="0.25">
      <c r="A294" s="1" t="s">
        <v>625</v>
      </c>
      <c r="B294" s="1" t="s">
        <v>626</v>
      </c>
      <c r="C294" s="1" t="s">
        <v>165</v>
      </c>
      <c r="D294" s="1" t="s">
        <v>9</v>
      </c>
      <c r="E294" s="1" t="s">
        <v>9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</row>
    <row r="295" spans="1:11" x14ac:dyDescent="0.25">
      <c r="A295" s="1" t="s">
        <v>627</v>
      </c>
      <c r="B295" s="1" t="s">
        <v>628</v>
      </c>
      <c r="C295" s="1" t="s">
        <v>29</v>
      </c>
      <c r="D295" s="1" t="s">
        <v>9</v>
      </c>
      <c r="E295" s="1" t="s">
        <v>9</v>
      </c>
      <c r="F295" s="3">
        <v>0.29258811602099999</v>
      </c>
      <c r="G295" s="3">
        <v>1.0562000274700001</v>
      </c>
      <c r="H295" s="3">
        <v>0.27186861253599998</v>
      </c>
      <c r="I295" s="3">
        <v>1.1179000139199999</v>
      </c>
      <c r="J295" s="3">
        <v>0.25797147872300003</v>
      </c>
      <c r="K295" s="3">
        <v>1.3745000362399999</v>
      </c>
    </row>
    <row r="296" spans="1:11" x14ac:dyDescent="0.25">
      <c r="A296" s="1" t="s">
        <v>629</v>
      </c>
      <c r="B296" s="1" t="s">
        <v>630</v>
      </c>
      <c r="C296" s="1" t="s">
        <v>140</v>
      </c>
      <c r="D296" s="1" t="s">
        <v>9</v>
      </c>
      <c r="E296" s="1" t="s">
        <v>9</v>
      </c>
      <c r="F296" s="3">
        <v>0.500864390524</v>
      </c>
      <c r="G296" s="3">
        <v>1.38329994678</v>
      </c>
      <c r="H296" s="3">
        <v>0.57484466914900001</v>
      </c>
      <c r="I296" s="3">
        <v>1.65910005569</v>
      </c>
      <c r="J296" s="3">
        <v>0.47254156962299998</v>
      </c>
      <c r="K296" s="3">
        <v>1.9249000549299999</v>
      </c>
    </row>
    <row r="297" spans="1:11" x14ac:dyDescent="0.25">
      <c r="A297" s="1" t="s">
        <v>631</v>
      </c>
      <c r="B297" s="1" t="s">
        <v>632</v>
      </c>
      <c r="C297" s="1" t="s">
        <v>268</v>
      </c>
      <c r="D297" s="1" t="s">
        <v>9</v>
      </c>
      <c r="E297" s="1" t="s">
        <v>9</v>
      </c>
      <c r="F297" s="3">
        <v>0.33320000022599999</v>
      </c>
      <c r="G297" s="3">
        <v>0.52020001411399996</v>
      </c>
      <c r="H297" s="3">
        <v>0.33360952257199999</v>
      </c>
      <c r="I297" s="3">
        <v>0.56239998340599995</v>
      </c>
      <c r="J297" s="3">
        <v>0.29973737808700002</v>
      </c>
      <c r="K297" s="3">
        <v>0.627900004387</v>
      </c>
    </row>
    <row r="298" spans="1:11" x14ac:dyDescent="0.25">
      <c r="A298" s="1" t="s">
        <v>633</v>
      </c>
      <c r="B298" s="1" t="s">
        <v>634</v>
      </c>
      <c r="C298" s="1" t="s">
        <v>7</v>
      </c>
      <c r="D298" s="1" t="s">
        <v>9</v>
      </c>
      <c r="E298" s="1" t="s">
        <v>9</v>
      </c>
      <c r="F298" s="3">
        <v>0.239385346892</v>
      </c>
      <c r="G298" s="3">
        <v>1.1181468963600001</v>
      </c>
      <c r="H298" s="3">
        <v>0.197915753789</v>
      </c>
      <c r="I298" s="3">
        <v>1.20436322689</v>
      </c>
      <c r="J298" s="3">
        <v>0.25355302923799999</v>
      </c>
      <c r="K298" s="3">
        <v>1.4405915737199999</v>
      </c>
    </row>
    <row r="299" spans="1:11" x14ac:dyDescent="0.25">
      <c r="A299" s="1" t="s">
        <v>635</v>
      </c>
      <c r="B299" s="1" t="s">
        <v>636</v>
      </c>
      <c r="C299" s="1" t="s">
        <v>268</v>
      </c>
      <c r="D299" s="1" t="s">
        <v>9</v>
      </c>
      <c r="E299" s="1" t="s">
        <v>9</v>
      </c>
      <c r="F299" s="3">
        <v>0.59286327527000005</v>
      </c>
      <c r="G299" s="3">
        <v>2.17709994316</v>
      </c>
      <c r="H299" s="3">
        <v>0.451817757737</v>
      </c>
      <c r="I299" s="3">
        <v>2.7214999198899998</v>
      </c>
      <c r="J299" s="3">
        <v>0.40732001118700001</v>
      </c>
      <c r="K299" s="3">
        <v>3.0947000980400001</v>
      </c>
    </row>
    <row r="300" spans="1:11" x14ac:dyDescent="0.25">
      <c r="A300" s="1" t="s">
        <v>635</v>
      </c>
      <c r="B300" s="1" t="s">
        <v>636</v>
      </c>
      <c r="C300" s="1" t="s">
        <v>268</v>
      </c>
      <c r="D300" s="1" t="s">
        <v>9</v>
      </c>
      <c r="E300" s="1" t="s">
        <v>9</v>
      </c>
      <c r="F300" s="3">
        <v>0.18381178275500001</v>
      </c>
      <c r="G300" s="3">
        <v>0.491299986839</v>
      </c>
      <c r="H300" s="3">
        <v>0.14720234312</v>
      </c>
      <c r="I300" s="3">
        <v>0.58969998359700004</v>
      </c>
      <c r="J300" s="3">
        <v>0.18958307979299999</v>
      </c>
      <c r="K300" s="3">
        <v>0.87159997224800001</v>
      </c>
    </row>
    <row r="301" spans="1:11" x14ac:dyDescent="0.25">
      <c r="A301" s="1" t="s">
        <v>637</v>
      </c>
      <c r="B301" s="1" t="s">
        <v>638</v>
      </c>
      <c r="C301" s="1" t="s">
        <v>140</v>
      </c>
      <c r="D301" s="1" t="s">
        <v>9</v>
      </c>
      <c r="E301" s="1" t="s">
        <v>9</v>
      </c>
      <c r="F301" s="3">
        <v>0.56776154041299998</v>
      </c>
      <c r="G301" s="3">
        <v>1.2482999563199999</v>
      </c>
      <c r="H301" s="3">
        <v>0.58262142538999995</v>
      </c>
      <c r="I301" s="3">
        <v>1.28869998455</v>
      </c>
      <c r="J301" s="3">
        <v>0.19555750966300001</v>
      </c>
      <c r="K301" s="3">
        <v>1.4103000163999999</v>
      </c>
    </row>
    <row r="302" spans="1:11" x14ac:dyDescent="0.25">
      <c r="A302" s="1" t="s">
        <v>639</v>
      </c>
      <c r="B302" s="1" t="s">
        <v>640</v>
      </c>
      <c r="C302" s="1" t="s">
        <v>140</v>
      </c>
      <c r="D302" s="1" t="s">
        <v>9</v>
      </c>
      <c r="E302" s="1" t="s">
        <v>9</v>
      </c>
      <c r="F302" s="3">
        <v>0</v>
      </c>
      <c r="G302" s="3">
        <v>0</v>
      </c>
      <c r="H302" s="3">
        <v>0</v>
      </c>
      <c r="I302" s="3">
        <v>0</v>
      </c>
      <c r="J302" s="3">
        <v>0.100623628923</v>
      </c>
      <c r="K302" s="3">
        <v>0.124656200409</v>
      </c>
    </row>
    <row r="303" spans="1:11" x14ac:dyDescent="0.25">
      <c r="A303" s="1" t="s">
        <v>641</v>
      </c>
      <c r="B303" s="1" t="s">
        <v>642</v>
      </c>
      <c r="C303" s="1" t="s">
        <v>140</v>
      </c>
      <c r="D303" s="1" t="s">
        <v>9</v>
      </c>
      <c r="E303" s="1" t="s">
        <v>9</v>
      </c>
      <c r="F303" s="3">
        <v>0</v>
      </c>
      <c r="G303" s="3">
        <v>0</v>
      </c>
      <c r="H303" s="3">
        <v>0</v>
      </c>
      <c r="I303" s="3">
        <v>0</v>
      </c>
      <c r="J303" s="3">
        <v>8.1594600489300007E-2</v>
      </c>
      <c r="K303" s="3">
        <v>0.124656200409</v>
      </c>
    </row>
    <row r="304" spans="1:11" x14ac:dyDescent="0.25">
      <c r="A304" s="1" t="s">
        <v>643</v>
      </c>
      <c r="B304" s="1" t="s">
        <v>644</v>
      </c>
      <c r="C304" s="1" t="s">
        <v>7</v>
      </c>
      <c r="D304" s="1" t="s">
        <v>9</v>
      </c>
      <c r="E304" s="1" t="s">
        <v>9</v>
      </c>
      <c r="F304" s="3">
        <v>0</v>
      </c>
      <c r="G304" s="3">
        <v>0</v>
      </c>
      <c r="H304" s="3">
        <v>0.28557816488400001</v>
      </c>
      <c r="I304" s="3">
        <v>0.47196561098099998</v>
      </c>
      <c r="J304" s="3">
        <v>0.14683800926099999</v>
      </c>
      <c r="K304" s="3">
        <v>0.65463519096400002</v>
      </c>
    </row>
    <row r="305" spans="1:11" x14ac:dyDescent="0.25">
      <c r="A305" s="1" t="s">
        <v>645</v>
      </c>
      <c r="B305" s="1" t="s">
        <v>646</v>
      </c>
      <c r="C305" s="1" t="s">
        <v>92</v>
      </c>
      <c r="D305" s="1" t="s">
        <v>9</v>
      </c>
      <c r="E305" s="1" t="s">
        <v>9</v>
      </c>
      <c r="F305" s="3">
        <v>0</v>
      </c>
      <c r="G305" s="3">
        <v>0</v>
      </c>
      <c r="H305" s="3">
        <v>0</v>
      </c>
      <c r="I305" s="3">
        <v>0</v>
      </c>
      <c r="J305" s="3">
        <v>0.166116666325</v>
      </c>
      <c r="K305" s="3">
        <v>0.73460000753400001</v>
      </c>
    </row>
    <row r="306" spans="1:11" x14ac:dyDescent="0.25">
      <c r="A306" s="1" t="s">
        <v>647</v>
      </c>
      <c r="B306" s="1" t="s">
        <v>648</v>
      </c>
      <c r="C306" s="1" t="s">
        <v>24</v>
      </c>
      <c r="D306" s="1" t="s">
        <v>9</v>
      </c>
      <c r="E306" s="1" t="s">
        <v>9</v>
      </c>
      <c r="F306" s="3">
        <v>0</v>
      </c>
      <c r="G306" s="3">
        <v>0</v>
      </c>
      <c r="H306" s="3">
        <v>0</v>
      </c>
      <c r="I306" s="3">
        <v>0</v>
      </c>
      <c r="J306" s="3">
        <v>0.105976922008</v>
      </c>
      <c r="K306" s="3">
        <v>0.14769999682900001</v>
      </c>
    </row>
    <row r="307" spans="1:11" x14ac:dyDescent="0.25">
      <c r="A307" s="1" t="s">
        <v>649</v>
      </c>
      <c r="B307" s="1" t="s">
        <v>650</v>
      </c>
      <c r="C307" s="1" t="s">
        <v>364</v>
      </c>
      <c r="D307" s="1" t="s">
        <v>35</v>
      </c>
      <c r="E307" s="1" t="s">
        <v>35</v>
      </c>
      <c r="F307" s="3">
        <v>1.3983172823700001</v>
      </c>
      <c r="G307" s="3">
        <v>3.47639989853</v>
      </c>
      <c r="H307" s="3">
        <v>1.2734437028900001</v>
      </c>
      <c r="I307" s="3">
        <v>4.09740018845</v>
      </c>
      <c r="J307" s="3">
        <v>1.2358717670099999</v>
      </c>
      <c r="K307" s="3">
        <v>5.6003999710099999</v>
      </c>
    </row>
    <row r="308" spans="1:11" x14ac:dyDescent="0.25">
      <c r="A308" s="1" t="s">
        <v>651</v>
      </c>
      <c r="B308" s="1" t="s">
        <v>652</v>
      </c>
      <c r="C308" s="1" t="s">
        <v>29</v>
      </c>
      <c r="D308" s="1" t="s">
        <v>9</v>
      </c>
      <c r="E308" s="1" t="s">
        <v>9</v>
      </c>
      <c r="F308" s="3">
        <v>0</v>
      </c>
      <c r="G308" s="3">
        <v>0</v>
      </c>
      <c r="H308" s="3">
        <v>0</v>
      </c>
      <c r="I308" s="3">
        <v>0</v>
      </c>
      <c r="J308" s="3">
        <v>0.38171851372799998</v>
      </c>
      <c r="K308" s="3">
        <v>1.33759999275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Significant risk sites</vt:lpstr>
      <vt:lpstr>Raw depth data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Williamson</dc:creator>
  <cp:lastModifiedBy>Michael Williamson</cp:lastModifiedBy>
  <dcterms:created xsi:type="dcterms:W3CDTF">2016-09-13T13:32:02Z</dcterms:created>
  <dcterms:modified xsi:type="dcterms:W3CDTF">2016-11-16T11:16:21Z</dcterms:modified>
</cp:coreProperties>
</file>